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49" i="1"/>
  <c r="E49"/>
  <c r="G49"/>
  <c r="H49"/>
  <c r="I49"/>
  <c r="J49"/>
  <c r="K49"/>
  <c r="L49"/>
  <c r="M49"/>
  <c r="N49"/>
  <c r="O49"/>
  <c r="P49"/>
  <c r="F15"/>
  <c r="G15"/>
  <c r="H15"/>
  <c r="I15"/>
  <c r="J15"/>
  <c r="K15"/>
  <c r="L15"/>
  <c r="M15"/>
  <c r="N15"/>
  <c r="O15"/>
  <c r="P15"/>
  <c r="E15"/>
  <c r="E65"/>
  <c r="F65"/>
  <c r="G65"/>
  <c r="H65"/>
  <c r="I65"/>
  <c r="J65"/>
  <c r="K65"/>
  <c r="L65"/>
  <c r="M65"/>
  <c r="N65"/>
  <c r="O65"/>
  <c r="P65"/>
  <c r="D65"/>
  <c r="G168"/>
  <c r="E133"/>
  <c r="E116"/>
  <c r="F116"/>
  <c r="G116"/>
  <c r="H116"/>
  <c r="I116"/>
  <c r="J116"/>
  <c r="K116"/>
  <c r="L116"/>
  <c r="M116"/>
  <c r="N116"/>
  <c r="O116"/>
  <c r="P116"/>
  <c r="E168" l="1"/>
  <c r="F168"/>
  <c r="H168"/>
  <c r="I168"/>
  <c r="J168"/>
  <c r="K168"/>
  <c r="L168"/>
  <c r="M168"/>
  <c r="N168"/>
  <c r="O168"/>
  <c r="P168"/>
  <c r="D168"/>
  <c r="F81" l="1"/>
  <c r="G81"/>
  <c r="H81"/>
  <c r="I81"/>
  <c r="J81"/>
  <c r="K81"/>
  <c r="L81"/>
  <c r="M81"/>
  <c r="N81"/>
  <c r="O81"/>
  <c r="P81"/>
  <c r="E81"/>
  <c r="E99" l="1"/>
  <c r="F99"/>
  <c r="G99"/>
  <c r="H99"/>
  <c r="I99"/>
  <c r="J99"/>
  <c r="K99"/>
  <c r="L99"/>
  <c r="M99"/>
  <c r="N99"/>
  <c r="O99"/>
  <c r="P99"/>
  <c r="D99"/>
  <c r="E32" l="1"/>
  <c r="F32"/>
  <c r="G32"/>
  <c r="H32"/>
  <c r="I32"/>
  <c r="J32"/>
  <c r="K32"/>
  <c r="L32"/>
  <c r="M32"/>
  <c r="N32"/>
  <c r="O32"/>
  <c r="P32"/>
  <c r="P150" l="1"/>
  <c r="O150"/>
  <c r="N150"/>
  <c r="M150"/>
  <c r="L150"/>
  <c r="K150"/>
  <c r="J150"/>
  <c r="I150"/>
  <c r="H150"/>
  <c r="G150"/>
  <c r="F150"/>
  <c r="E150"/>
  <c r="D150"/>
  <c r="P133"/>
  <c r="O133"/>
  <c r="N133"/>
  <c r="M133"/>
  <c r="L133"/>
  <c r="K133"/>
  <c r="J133"/>
  <c r="I133"/>
  <c r="H133"/>
  <c r="G133"/>
  <c r="F133"/>
  <c r="D133"/>
  <c r="D116"/>
</calcChain>
</file>

<file path=xl/sharedStrings.xml><?xml version="1.0" encoding="utf-8"?>
<sst xmlns="http://schemas.openxmlformats.org/spreadsheetml/2006/main" count="356" uniqueCount="76">
  <si>
    <t>ГКУ РБ "Управление социального питания"</t>
  </si>
  <si>
    <t>Примерное меню и пищевая ценность приготовляемых блюд (лист 1)</t>
  </si>
  <si>
    <t>День: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</si>
  <si>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</si>
  <si>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</si>
  <si>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</si>
  <si>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</si>
  <si>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</si>
  <si>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</si>
  <si>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</si>
  <si>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</si>
  <si>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</si>
  <si>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</si>
  <si>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</si>
  <si>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</si>
  <si>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</si>
  <si>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</si>
  <si>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</si>
  <si>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</si>
  <si>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</si>
  <si>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</si>
  <si>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</si>
  <si>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</si>
  <si>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</si>
  <si>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</si>
  <si>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</si>
  <si>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 xml:space="preserve">Макаронные изделия отварные </t>
  </si>
  <si>
    <t xml:space="preserve">Чай с лимоном </t>
  </si>
  <si>
    <t>Хлеб пшеничный</t>
  </si>
  <si>
    <t>Масло (порциями)</t>
  </si>
  <si>
    <t xml:space="preserve">Итого за завтрак </t>
  </si>
  <si>
    <t>Примерное меню и пищевая ценность приготовляемых блюд (лист 2)</t>
  </si>
  <si>
    <t xml:space="preserve">Каша рисовая молочная вязкая </t>
  </si>
  <si>
    <t>Чай с молоком и сахаром</t>
  </si>
  <si>
    <t>Яблоко</t>
  </si>
  <si>
    <t>Примерное меню и пищевая ценность приготовляемых блюд (лист 3)</t>
  </si>
  <si>
    <t xml:space="preserve">Чай с сахаром </t>
  </si>
  <si>
    <t>Итого за завтрак</t>
  </si>
  <si>
    <t>Примерное меню и пищевая ценность приготовляемых блюд (лист 4)</t>
  </si>
  <si>
    <t xml:space="preserve">Какао на молоке </t>
  </si>
  <si>
    <t>Примерное меню и пищевая ценность приготовляемых блюд (лист 5)</t>
  </si>
  <si>
    <t>Картофельное пюре</t>
  </si>
  <si>
    <t>Винегрет овощной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</si>
  <si>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</si>
  <si>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</si>
  <si>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7)</t>
  </si>
  <si>
    <t xml:space="preserve">Каша молочная "Дружба" </t>
  </si>
  <si>
    <t>Примерное меню и пищевая ценность приготовляемых блюд (лист 8)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</si>
  <si>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</si>
  <si>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</si>
  <si>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Составил</t>
  </si>
  <si>
    <t xml:space="preserve">__________________ </t>
  </si>
  <si>
    <t>Утвердил</t>
  </si>
  <si>
    <t>М.П.</t>
  </si>
  <si>
    <t>Напиток апельсиновый или лимонный</t>
  </si>
  <si>
    <t>0,07</t>
  </si>
  <si>
    <t>Сыр (порциями)</t>
  </si>
  <si>
    <t>Пряник</t>
  </si>
  <si>
    <t>Хлеб ржаной</t>
  </si>
  <si>
    <t>Котлета п/ф с томатным соусом</t>
  </si>
  <si>
    <t>Суп молочный с макаронными изделиями</t>
  </si>
  <si>
    <t>Булочка домашняя</t>
  </si>
  <si>
    <t>Тефтели п/ф с томатным соусом</t>
  </si>
  <si>
    <t xml:space="preserve">Птица,тушенная в сметанном  соусе </t>
  </si>
  <si>
    <t>Плов из птицы</t>
  </si>
  <si>
    <t>Каша "Артек" молочная вязкая</t>
  </si>
  <si>
    <t>Сок фруктовый (яблочный)</t>
  </si>
  <si>
    <t xml:space="preserve"> </t>
  </si>
  <si>
    <t xml:space="preserve">Каша гречневая рассыпчатая </t>
  </si>
  <si>
    <t>Вафли с фруктово-ягодными начинками</t>
  </si>
  <si>
    <t>Йогурт</t>
  </si>
  <si>
    <t xml:space="preserve"> от 12 лет и старше</t>
  </si>
  <si>
    <t>Салат из редиса с яблоками и огурцами</t>
  </si>
  <si>
    <t>весна</t>
  </si>
  <si>
    <t xml:space="preserve">Салат из свеклы с растительным маслом  </t>
  </si>
  <si>
    <t>Рыба отварная с соусом польским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</si>
</sst>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horizontal="center" vertical="top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NumberFormat="1" applyFont="1" applyFill="1" applyAlignment="1">
      <alignment horizontal="right"/>
    </xf>
    <xf numFmtId="0" fontId="2" fillId="2" borderId="0" xfId="0" applyNumberFormat="1" applyFont="1" applyFill="1" applyAlignment="1">
      <alignment horizontal="left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top"/>
    </xf>
    <xf numFmtId="0" fontId="2" fillId="0" borderId="0" xfId="0" applyNumberFormat="1" applyFont="1" applyAlignment="1">
      <alignment horizontal="right"/>
    </xf>
    <xf numFmtId="0" fontId="0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3" fillId="2" borderId="0" xfId="0" applyFont="1" applyFill="1" applyBorder="1"/>
    <xf numFmtId="49" fontId="2" fillId="2" borderId="0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center" vertical="top"/>
    </xf>
    <xf numFmtId="0" fontId="2" fillId="2" borderId="7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left" vertical="top" wrapText="1"/>
    </xf>
    <xf numFmtId="1" fontId="2" fillId="2" borderId="0" xfId="0" applyNumberFormat="1" applyFont="1" applyFill="1" applyBorder="1" applyAlignment="1">
      <alignment horizontal="center" vertical="top"/>
    </xf>
    <xf numFmtId="0" fontId="2" fillId="2" borderId="8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left" vertical="top"/>
    </xf>
    <xf numFmtId="1" fontId="2" fillId="2" borderId="2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Alignment="1">
      <alignment horizontal="left"/>
    </xf>
    <xf numFmtId="0" fontId="7" fillId="2" borderId="0" xfId="0" applyFont="1" applyFill="1" applyBorder="1"/>
    <xf numFmtId="49" fontId="6" fillId="2" borderId="0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left" vertical="top" wrapText="1"/>
    </xf>
    <xf numFmtId="0" fontId="3" fillId="2" borderId="7" xfId="0" applyNumberFormat="1" applyFont="1" applyFill="1" applyBorder="1" applyAlignment="1">
      <alignment horizontal="left" vertical="top" wrapText="1"/>
    </xf>
    <xf numFmtId="0" fontId="3" fillId="2" borderId="8" xfId="0" applyNumberFormat="1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indent="1"/>
    </xf>
    <xf numFmtId="0" fontId="2" fillId="2" borderId="6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right"/>
    </xf>
    <xf numFmtId="0" fontId="2" fillId="0" borderId="0" xfId="0" applyNumberFormat="1" applyFont="1" applyAlignment="1">
      <alignment wrapText="1"/>
    </xf>
    <xf numFmtId="0" fontId="2" fillId="2" borderId="7" xfId="0" applyNumberFormat="1" applyFont="1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left" vertical="top"/>
    </xf>
    <xf numFmtId="0" fontId="3" fillId="2" borderId="7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right"/>
    </xf>
    <xf numFmtId="1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9"/>
  <sheetViews>
    <sheetView tabSelected="1" topLeftCell="A151" zoomScale="115" zoomScaleNormal="115" workbookViewId="0">
      <selection activeCell="H172" sqref="H172"/>
    </sheetView>
  </sheetViews>
  <sheetFormatPr defaultRowHeight="15"/>
  <cols>
    <col min="1" max="1" width="6.28515625" customWidth="1"/>
    <col min="3" max="3" width="12.5703125" customWidth="1"/>
    <col min="4" max="5" width="6.85546875" customWidth="1"/>
    <col min="6" max="7" width="6.140625" customWidth="1"/>
    <col min="8" max="8" width="8.28515625" customWidth="1"/>
    <col min="9" max="9" width="7.28515625" customWidth="1"/>
    <col min="10" max="10" width="7.5703125" customWidth="1"/>
    <col min="11" max="11" width="8" customWidth="1"/>
    <col min="12" max="12" width="7.5703125" customWidth="1"/>
    <col min="13" max="13" width="8.5703125" customWidth="1"/>
    <col min="14" max="14" width="8.28515625" customWidth="1"/>
    <col min="15" max="15" width="7.5703125" customWidth="1"/>
    <col min="16" max="16" width="7.42578125" customWidth="1"/>
  </cols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67"/>
      <c r="L1" s="67"/>
      <c r="M1" s="67"/>
      <c r="N1" s="67"/>
      <c r="O1" s="67"/>
      <c r="P1" s="67"/>
    </row>
    <row r="2" spans="1:16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>
      <c r="A3" s="3"/>
      <c r="B3" s="2"/>
      <c r="C3" s="2"/>
      <c r="D3" s="2"/>
      <c r="E3" s="4" t="s">
        <v>2</v>
      </c>
      <c r="F3" s="69">
        <v>1</v>
      </c>
      <c r="G3" s="70"/>
      <c r="H3" s="70"/>
      <c r="I3" s="71" t="s">
        <v>3</v>
      </c>
      <c r="J3" s="71"/>
      <c r="K3" s="56" t="s">
        <v>73</v>
      </c>
      <c r="L3" s="56"/>
      <c r="M3" s="56"/>
      <c r="N3" s="56"/>
      <c r="O3" s="56"/>
      <c r="P3" s="56"/>
    </row>
    <row r="4" spans="1:16">
      <c r="A4" s="2"/>
      <c r="B4" s="2"/>
      <c r="C4" s="2"/>
      <c r="D4" s="71" t="s">
        <v>4</v>
      </c>
      <c r="E4" s="71"/>
      <c r="F4" s="5" t="s">
        <v>5</v>
      </c>
      <c r="G4" s="2"/>
      <c r="H4" s="2"/>
      <c r="I4" s="71" t="s">
        <v>6</v>
      </c>
      <c r="J4" s="71"/>
      <c r="K4" s="50" t="s">
        <v>71</v>
      </c>
      <c r="L4" s="50"/>
      <c r="M4" s="50"/>
      <c r="N4" s="50"/>
      <c r="O4" s="50"/>
      <c r="P4" s="50"/>
    </row>
    <row r="5" spans="1:16">
      <c r="A5" s="59" t="s">
        <v>7</v>
      </c>
      <c r="B5" s="59" t="s">
        <v>8</v>
      </c>
      <c r="C5" s="59"/>
      <c r="D5" s="59" t="s">
        <v>9</v>
      </c>
      <c r="E5" s="63" t="s">
        <v>10</v>
      </c>
      <c r="F5" s="63"/>
      <c r="G5" s="63"/>
      <c r="H5" s="59" t="s">
        <v>11</v>
      </c>
      <c r="I5" s="63" t="s">
        <v>12</v>
      </c>
      <c r="J5" s="63"/>
      <c r="K5" s="63"/>
      <c r="L5" s="63"/>
      <c r="M5" s="63" t="s">
        <v>13</v>
      </c>
      <c r="N5" s="63"/>
      <c r="O5" s="63"/>
      <c r="P5" s="63"/>
    </row>
    <row r="6" spans="1:16">
      <c r="A6" s="60"/>
      <c r="B6" s="61"/>
      <c r="C6" s="62"/>
      <c r="D6" s="60"/>
      <c r="E6" s="6" t="s">
        <v>14</v>
      </c>
      <c r="F6" s="6" t="s">
        <v>15</v>
      </c>
      <c r="G6" s="6" t="s">
        <v>16</v>
      </c>
      <c r="H6" s="60"/>
      <c r="I6" s="6" t="s">
        <v>17</v>
      </c>
      <c r="J6" s="6" t="s">
        <v>18</v>
      </c>
      <c r="K6" s="6" t="s">
        <v>19</v>
      </c>
      <c r="L6" s="6" t="s">
        <v>20</v>
      </c>
      <c r="M6" s="6" t="s">
        <v>21</v>
      </c>
      <c r="N6" s="6" t="s">
        <v>22</v>
      </c>
      <c r="O6" s="6" t="s">
        <v>23</v>
      </c>
      <c r="P6" s="6" t="s">
        <v>24</v>
      </c>
    </row>
    <row r="7" spans="1:16">
      <c r="A7" s="7">
        <v>1</v>
      </c>
      <c r="B7" s="72">
        <v>2</v>
      </c>
      <c r="C7" s="72"/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</row>
    <row r="8" spans="1:16">
      <c r="A8" s="73" t="s">
        <v>25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</row>
    <row r="9" spans="1:16" ht="27.75" customHeight="1">
      <c r="A9" s="8">
        <v>23</v>
      </c>
      <c r="B9" s="37" t="s">
        <v>72</v>
      </c>
      <c r="C9" s="37"/>
      <c r="D9" s="8">
        <v>100</v>
      </c>
      <c r="E9" s="10">
        <v>0.8</v>
      </c>
      <c r="F9" s="10">
        <v>4.5999999999999996</v>
      </c>
      <c r="G9" s="10">
        <v>4.4000000000000004</v>
      </c>
      <c r="H9" s="10">
        <v>64</v>
      </c>
      <c r="I9" s="10">
        <v>0.02</v>
      </c>
      <c r="J9" s="10">
        <v>7.06</v>
      </c>
      <c r="K9" s="10">
        <v>0</v>
      </c>
      <c r="L9" s="10">
        <v>0</v>
      </c>
      <c r="M9" s="10">
        <v>29.6</v>
      </c>
      <c r="N9" s="10">
        <v>0</v>
      </c>
      <c r="O9" s="10">
        <v>11.36</v>
      </c>
      <c r="P9" s="10">
        <v>1.03</v>
      </c>
    </row>
    <row r="10" spans="1:16" ht="27.75" customHeight="1">
      <c r="A10" s="8">
        <v>197</v>
      </c>
      <c r="B10" s="37" t="s">
        <v>26</v>
      </c>
      <c r="C10" s="37"/>
      <c r="D10" s="8">
        <v>200</v>
      </c>
      <c r="E10" s="10">
        <v>7.1</v>
      </c>
      <c r="F10" s="10">
        <v>5.3</v>
      </c>
      <c r="G10" s="10">
        <v>47.8</v>
      </c>
      <c r="H10" s="10">
        <v>272.16000000000003</v>
      </c>
      <c r="I10" s="10">
        <v>0.01</v>
      </c>
      <c r="J10" s="9">
        <v>0</v>
      </c>
      <c r="K10" s="10">
        <v>28.1</v>
      </c>
      <c r="L10" s="10">
        <v>0.06</v>
      </c>
      <c r="M10" s="10">
        <v>1.5</v>
      </c>
      <c r="N10" s="10">
        <v>1.8</v>
      </c>
      <c r="O10" s="10">
        <v>0.04</v>
      </c>
      <c r="P10" s="9">
        <v>0.01</v>
      </c>
    </row>
    <row r="11" spans="1:16" ht="26.25" customHeight="1">
      <c r="A11" s="8">
        <v>1</v>
      </c>
      <c r="B11" s="37" t="s">
        <v>59</v>
      </c>
      <c r="C11" s="37"/>
      <c r="D11" s="10">
        <v>100</v>
      </c>
      <c r="E11" s="10">
        <v>10.3</v>
      </c>
      <c r="F11" s="10">
        <v>10.3</v>
      </c>
      <c r="G11" s="10">
        <v>9.5</v>
      </c>
      <c r="H11" s="10">
        <v>188</v>
      </c>
      <c r="I11" s="10">
        <v>0.08</v>
      </c>
      <c r="J11" s="10">
        <v>1.6</v>
      </c>
      <c r="K11" s="10">
        <v>41.4</v>
      </c>
      <c r="L11" s="10">
        <v>2.5</v>
      </c>
      <c r="M11" s="10">
        <v>25.14</v>
      </c>
      <c r="N11" s="9">
        <v>10.32</v>
      </c>
      <c r="O11" s="10">
        <v>11.3</v>
      </c>
      <c r="P11" s="10">
        <v>0.75</v>
      </c>
    </row>
    <row r="12" spans="1:16">
      <c r="A12" s="8">
        <v>273</v>
      </c>
      <c r="B12" s="37" t="s">
        <v>27</v>
      </c>
      <c r="C12" s="37"/>
      <c r="D12" s="8">
        <v>200</v>
      </c>
      <c r="E12" s="9">
        <v>0.14000000000000001</v>
      </c>
      <c r="F12" s="9">
        <v>0.03</v>
      </c>
      <c r="G12" s="9">
        <v>10.220000000000001</v>
      </c>
      <c r="H12" s="9">
        <v>42.89</v>
      </c>
      <c r="I12" s="9">
        <v>0</v>
      </c>
      <c r="J12" s="9">
        <v>2.8</v>
      </c>
      <c r="K12" s="9">
        <v>0</v>
      </c>
      <c r="L12" s="9">
        <v>0.01</v>
      </c>
      <c r="M12" s="9">
        <v>3.1</v>
      </c>
      <c r="N12" s="9">
        <v>1.54</v>
      </c>
      <c r="O12" s="9">
        <v>0.84</v>
      </c>
      <c r="P12" s="9">
        <v>7.0000000000000007E-2</v>
      </c>
    </row>
    <row r="13" spans="1:16">
      <c r="A13" s="10">
        <v>1</v>
      </c>
      <c r="B13" s="37" t="s">
        <v>28</v>
      </c>
      <c r="C13" s="37"/>
      <c r="D13" s="8">
        <v>30</v>
      </c>
      <c r="E13" s="9">
        <v>2.4300000000000002</v>
      </c>
      <c r="F13" s="9">
        <v>0.3</v>
      </c>
      <c r="G13" s="9">
        <v>14.64</v>
      </c>
      <c r="H13" s="9">
        <v>72.599999999999994</v>
      </c>
      <c r="I13" s="9">
        <v>8.9999999999999993E-3</v>
      </c>
      <c r="J13" s="9">
        <v>0</v>
      </c>
      <c r="K13" s="10">
        <v>0</v>
      </c>
      <c r="L13" s="10">
        <v>0.05</v>
      </c>
      <c r="M13" s="10">
        <v>0.9</v>
      </c>
      <c r="N13" s="10">
        <v>26.1</v>
      </c>
      <c r="O13" s="9">
        <v>0.63</v>
      </c>
      <c r="P13" s="9">
        <v>0.05</v>
      </c>
    </row>
    <row r="14" spans="1:16" ht="15" customHeight="1">
      <c r="A14" s="10">
        <v>2</v>
      </c>
      <c r="B14" s="37" t="s">
        <v>58</v>
      </c>
      <c r="C14" s="37"/>
      <c r="D14" s="8">
        <v>20</v>
      </c>
      <c r="E14" s="10">
        <v>1.7</v>
      </c>
      <c r="F14" s="10">
        <v>0.66</v>
      </c>
      <c r="G14" s="10">
        <v>9.66</v>
      </c>
      <c r="H14" s="10">
        <v>51.8</v>
      </c>
      <c r="I14" s="10">
        <v>0.06</v>
      </c>
      <c r="J14" s="9">
        <v>0</v>
      </c>
      <c r="K14" s="9">
        <v>0</v>
      </c>
      <c r="L14" s="10">
        <v>0.11</v>
      </c>
      <c r="M14" s="10">
        <v>10.5</v>
      </c>
      <c r="N14" s="10">
        <v>47.4</v>
      </c>
      <c r="O14" s="10">
        <v>14.1</v>
      </c>
      <c r="P14" s="10">
        <v>1.1599999999999999</v>
      </c>
    </row>
    <row r="15" spans="1:16">
      <c r="A15" s="64" t="s">
        <v>30</v>
      </c>
      <c r="B15" s="65"/>
      <c r="C15" s="66"/>
      <c r="D15" s="8">
        <v>570</v>
      </c>
      <c r="E15" s="9">
        <f>SUM(E9:E14)</f>
        <v>22.47</v>
      </c>
      <c r="F15" s="9">
        <f t="shared" ref="F15:P15" si="0">SUM(F9:F14)</f>
        <v>21.19</v>
      </c>
      <c r="G15" s="9">
        <f t="shared" si="0"/>
        <v>96.22</v>
      </c>
      <c r="H15" s="9">
        <f t="shared" si="0"/>
        <v>691.45</v>
      </c>
      <c r="I15" s="9">
        <f t="shared" si="0"/>
        <v>0.17899999999999999</v>
      </c>
      <c r="J15" s="9">
        <f t="shared" si="0"/>
        <v>11.46</v>
      </c>
      <c r="K15" s="9">
        <f t="shared" si="0"/>
        <v>69.5</v>
      </c>
      <c r="L15" s="9">
        <f t="shared" si="0"/>
        <v>2.7299999999999995</v>
      </c>
      <c r="M15" s="9">
        <f t="shared" si="0"/>
        <v>70.740000000000009</v>
      </c>
      <c r="N15" s="9">
        <f t="shared" si="0"/>
        <v>87.16</v>
      </c>
      <c r="O15" s="9">
        <f t="shared" si="0"/>
        <v>38.269999999999996</v>
      </c>
      <c r="P15" s="9">
        <f t="shared" si="0"/>
        <v>3.0700000000000003</v>
      </c>
    </row>
    <row r="16" spans="1:16">
      <c r="A16" s="28"/>
      <c r="B16" s="28"/>
      <c r="C16" s="28"/>
      <c r="D16" s="29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>
      <c r="A17" s="28"/>
      <c r="B17" s="28"/>
      <c r="C17" s="28"/>
      <c r="D17" s="29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>
      <c r="A18" s="12" t="s">
        <v>0</v>
      </c>
      <c r="B18" s="13"/>
      <c r="C18" s="13"/>
      <c r="D18" s="13"/>
      <c r="E18" s="13"/>
      <c r="F18" s="13"/>
      <c r="G18" s="13"/>
      <c r="H18" s="13"/>
      <c r="I18" s="13"/>
      <c r="J18" s="13"/>
      <c r="K18" s="51"/>
      <c r="L18" s="51"/>
      <c r="M18" s="51"/>
      <c r="N18" s="51"/>
      <c r="O18" s="51"/>
      <c r="P18" s="51"/>
    </row>
    <row r="19" spans="1:16">
      <c r="A19" s="52" t="s">
        <v>31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spans="1:16" ht="15" customHeight="1">
      <c r="A20" s="14"/>
      <c r="B20" s="13"/>
      <c r="C20" s="13"/>
      <c r="D20" s="13"/>
      <c r="E20" s="15" t="s">
        <v>2</v>
      </c>
      <c r="F20" s="53">
        <v>2</v>
      </c>
      <c r="G20" s="54"/>
      <c r="H20" s="54"/>
      <c r="I20" s="55" t="s">
        <v>3</v>
      </c>
      <c r="J20" s="55"/>
      <c r="K20" s="56" t="s">
        <v>73</v>
      </c>
      <c r="L20" s="56"/>
      <c r="M20" s="56"/>
      <c r="N20" s="56"/>
      <c r="O20" s="56"/>
      <c r="P20" s="56"/>
    </row>
    <row r="21" spans="1:16">
      <c r="A21" s="13"/>
      <c r="B21" s="13"/>
      <c r="C21" s="13"/>
      <c r="D21" s="55" t="s">
        <v>4</v>
      </c>
      <c r="E21" s="55"/>
      <c r="F21" s="16" t="s">
        <v>5</v>
      </c>
      <c r="G21" s="13"/>
      <c r="H21" s="13"/>
      <c r="I21" s="55" t="s">
        <v>6</v>
      </c>
      <c r="J21" s="55"/>
      <c r="K21" s="50" t="s">
        <v>71</v>
      </c>
      <c r="L21" s="50"/>
      <c r="M21" s="50"/>
      <c r="N21" s="50"/>
      <c r="O21" s="50"/>
      <c r="P21" s="50"/>
    </row>
    <row r="22" spans="1:16">
      <c r="A22" s="46" t="s">
        <v>7</v>
      </c>
      <c r="B22" s="46" t="s">
        <v>8</v>
      </c>
      <c r="C22" s="46"/>
      <c r="D22" s="46" t="s">
        <v>9</v>
      </c>
      <c r="E22" s="41" t="s">
        <v>10</v>
      </c>
      <c r="F22" s="41"/>
      <c r="G22" s="41"/>
      <c r="H22" s="46" t="s">
        <v>11</v>
      </c>
      <c r="I22" s="41" t="s">
        <v>12</v>
      </c>
      <c r="J22" s="41"/>
      <c r="K22" s="41"/>
      <c r="L22" s="41"/>
      <c r="M22" s="41" t="s">
        <v>13</v>
      </c>
      <c r="N22" s="41"/>
      <c r="O22" s="41"/>
      <c r="P22" s="41"/>
    </row>
    <row r="23" spans="1:16">
      <c r="A23" s="47"/>
      <c r="B23" s="48"/>
      <c r="C23" s="49"/>
      <c r="D23" s="47"/>
      <c r="E23" s="17" t="s">
        <v>14</v>
      </c>
      <c r="F23" s="17" t="s">
        <v>15</v>
      </c>
      <c r="G23" s="17" t="s">
        <v>16</v>
      </c>
      <c r="H23" s="47"/>
      <c r="I23" s="17" t="s">
        <v>17</v>
      </c>
      <c r="J23" s="17" t="s">
        <v>18</v>
      </c>
      <c r="K23" s="17" t="s">
        <v>19</v>
      </c>
      <c r="L23" s="17" t="s">
        <v>20</v>
      </c>
      <c r="M23" s="17" t="s">
        <v>21</v>
      </c>
      <c r="N23" s="17" t="s">
        <v>22</v>
      </c>
      <c r="O23" s="17" t="s">
        <v>23</v>
      </c>
      <c r="P23" s="17" t="s">
        <v>24</v>
      </c>
    </row>
    <row r="24" spans="1:16">
      <c r="A24" s="18">
        <v>1</v>
      </c>
      <c r="B24" s="42">
        <v>2</v>
      </c>
      <c r="C24" s="42"/>
      <c r="D24" s="18">
        <v>3</v>
      </c>
      <c r="E24" s="18">
        <v>4</v>
      </c>
      <c r="F24" s="18">
        <v>5</v>
      </c>
      <c r="G24" s="18">
        <v>6</v>
      </c>
      <c r="H24" s="18">
        <v>7</v>
      </c>
      <c r="I24" s="18">
        <v>8</v>
      </c>
      <c r="J24" s="18">
        <v>9</v>
      </c>
      <c r="K24" s="18">
        <v>10</v>
      </c>
      <c r="L24" s="18">
        <v>11</v>
      </c>
      <c r="M24" s="18">
        <v>12</v>
      </c>
      <c r="N24" s="18">
        <v>13</v>
      </c>
      <c r="O24" s="18">
        <v>14</v>
      </c>
      <c r="P24" s="18">
        <v>15</v>
      </c>
    </row>
    <row r="25" spans="1:16">
      <c r="A25" s="43" t="s">
        <v>25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24.75" customHeight="1">
      <c r="A26" s="8">
        <v>186</v>
      </c>
      <c r="B26" s="37" t="s">
        <v>32</v>
      </c>
      <c r="C26" s="37"/>
      <c r="D26" s="8">
        <v>200</v>
      </c>
      <c r="E26" s="10">
        <v>5.6</v>
      </c>
      <c r="F26" s="10">
        <v>7.5</v>
      </c>
      <c r="G26" s="10">
        <v>40.99</v>
      </c>
      <c r="H26" s="10">
        <v>252.8</v>
      </c>
      <c r="I26" s="9">
        <v>0.04</v>
      </c>
      <c r="J26" s="10">
        <v>0.31</v>
      </c>
      <c r="K26" s="10">
        <v>44.8</v>
      </c>
      <c r="L26" s="9">
        <v>0.05</v>
      </c>
      <c r="M26" s="10">
        <v>132.6</v>
      </c>
      <c r="N26" s="10">
        <v>95.6</v>
      </c>
      <c r="O26" s="10">
        <v>14.9</v>
      </c>
      <c r="P26" s="10">
        <v>0.19</v>
      </c>
    </row>
    <row r="27" spans="1:16" ht="12.75" customHeight="1">
      <c r="A27" s="10">
        <v>9</v>
      </c>
      <c r="B27" s="37" t="s">
        <v>56</v>
      </c>
      <c r="C27" s="37"/>
      <c r="D27" s="8">
        <v>15</v>
      </c>
      <c r="E27" s="31">
        <v>3.48</v>
      </c>
      <c r="F27" s="31">
        <v>4.43</v>
      </c>
      <c r="G27" s="19">
        <v>0</v>
      </c>
      <c r="H27" s="31">
        <v>54.6</v>
      </c>
      <c r="I27" s="9">
        <v>0</v>
      </c>
      <c r="J27" s="31">
        <v>0.11</v>
      </c>
      <c r="K27" s="31">
        <v>43.2</v>
      </c>
      <c r="L27" s="31">
        <v>0.08</v>
      </c>
      <c r="M27" s="31">
        <v>132</v>
      </c>
      <c r="N27" s="31">
        <v>75</v>
      </c>
      <c r="O27" s="31">
        <v>5.25</v>
      </c>
      <c r="P27" s="31">
        <v>0.15</v>
      </c>
    </row>
    <row r="28" spans="1:16" ht="15" customHeight="1">
      <c r="A28" s="10">
        <v>266</v>
      </c>
      <c r="B28" s="37" t="s">
        <v>39</v>
      </c>
      <c r="C28" s="37"/>
      <c r="D28" s="8">
        <v>200</v>
      </c>
      <c r="E28" s="9">
        <v>9.1999999999999993</v>
      </c>
      <c r="F28" s="9">
        <v>7.1</v>
      </c>
      <c r="G28" s="9">
        <v>11.03</v>
      </c>
      <c r="H28" s="9">
        <v>148.46</v>
      </c>
      <c r="I28" s="9">
        <v>0.09</v>
      </c>
      <c r="J28" s="9">
        <v>2.6</v>
      </c>
      <c r="K28" s="9">
        <v>44.42</v>
      </c>
      <c r="L28" s="9">
        <v>0.24</v>
      </c>
      <c r="M28" s="9">
        <v>257.92</v>
      </c>
      <c r="N28" s="9">
        <v>271.7</v>
      </c>
      <c r="O28" s="9">
        <v>87.5</v>
      </c>
      <c r="P28" s="9">
        <v>3.28</v>
      </c>
    </row>
    <row r="29" spans="1:16" ht="14.25" customHeight="1">
      <c r="A29" s="10">
        <v>1</v>
      </c>
      <c r="B29" s="32" t="s">
        <v>28</v>
      </c>
      <c r="C29" s="30"/>
      <c r="D29" s="8">
        <v>30</v>
      </c>
      <c r="E29" s="9">
        <v>2.4300000000000002</v>
      </c>
      <c r="F29" s="9">
        <v>0.3</v>
      </c>
      <c r="G29" s="9">
        <v>14.64</v>
      </c>
      <c r="H29" s="9">
        <v>72.599999999999994</v>
      </c>
      <c r="I29" s="9">
        <v>8.9999999999999993E-3</v>
      </c>
      <c r="J29" s="9">
        <v>0</v>
      </c>
      <c r="K29" s="10">
        <v>0</v>
      </c>
      <c r="L29" s="10">
        <v>0.05</v>
      </c>
      <c r="M29" s="10">
        <v>0.9</v>
      </c>
      <c r="N29" s="10">
        <v>26.1</v>
      </c>
      <c r="O29" s="9">
        <v>0.63</v>
      </c>
      <c r="P29" s="9">
        <v>0.05</v>
      </c>
    </row>
    <row r="30" spans="1:16" ht="15" customHeight="1">
      <c r="A30" s="10">
        <v>2</v>
      </c>
      <c r="B30" s="37" t="s">
        <v>58</v>
      </c>
      <c r="C30" s="37"/>
      <c r="D30" s="8">
        <v>20</v>
      </c>
      <c r="E30" s="10">
        <v>1.7</v>
      </c>
      <c r="F30" s="10">
        <v>0.66</v>
      </c>
      <c r="G30" s="10">
        <v>9.66</v>
      </c>
      <c r="H30" s="10">
        <v>51.8</v>
      </c>
      <c r="I30" s="10">
        <v>0.06</v>
      </c>
      <c r="J30" s="9">
        <v>0</v>
      </c>
      <c r="K30" s="9">
        <v>0</v>
      </c>
      <c r="L30" s="10">
        <v>0.11</v>
      </c>
      <c r="M30" s="10">
        <v>10.5</v>
      </c>
      <c r="N30" s="10">
        <v>47.4</v>
      </c>
      <c r="O30" s="10">
        <v>14.1</v>
      </c>
      <c r="P30" s="10">
        <v>1.1599999999999999</v>
      </c>
    </row>
    <row r="31" spans="1:16" ht="15" customHeight="1">
      <c r="A31" s="8">
        <v>588</v>
      </c>
      <c r="B31" s="37" t="s">
        <v>34</v>
      </c>
      <c r="C31" s="37"/>
      <c r="D31" s="8">
        <v>100</v>
      </c>
      <c r="E31" s="9">
        <v>0.4</v>
      </c>
      <c r="F31" s="9">
        <v>0.4</v>
      </c>
      <c r="G31" s="9">
        <v>9.8000000000000007</v>
      </c>
      <c r="H31" s="9">
        <v>47</v>
      </c>
      <c r="I31" s="9">
        <v>0.03</v>
      </c>
      <c r="J31" s="9">
        <v>10</v>
      </c>
      <c r="K31" s="9">
        <v>5</v>
      </c>
      <c r="L31" s="9">
        <v>0.2</v>
      </c>
      <c r="M31" s="9">
        <v>16</v>
      </c>
      <c r="N31" s="9">
        <v>11</v>
      </c>
      <c r="O31" s="9">
        <v>9</v>
      </c>
      <c r="P31" s="9">
        <v>2.2000000000000002</v>
      </c>
    </row>
    <row r="32" spans="1:16">
      <c r="A32" s="38" t="s">
        <v>30</v>
      </c>
      <c r="B32" s="39"/>
      <c r="C32" s="40"/>
      <c r="D32" s="8">
        <v>565</v>
      </c>
      <c r="E32" s="9">
        <f t="shared" ref="E32:P32" si="1">E26+E27+E28+E29+E30+E31</f>
        <v>22.81</v>
      </c>
      <c r="F32" s="9">
        <f t="shared" si="1"/>
        <v>20.39</v>
      </c>
      <c r="G32" s="9">
        <f t="shared" si="1"/>
        <v>86.11999999999999</v>
      </c>
      <c r="H32" s="9">
        <f t="shared" si="1"/>
        <v>627.26</v>
      </c>
      <c r="I32" s="9">
        <f t="shared" si="1"/>
        <v>0.22900000000000001</v>
      </c>
      <c r="J32" s="9">
        <f t="shared" si="1"/>
        <v>13.02</v>
      </c>
      <c r="K32" s="9">
        <f t="shared" si="1"/>
        <v>137.42000000000002</v>
      </c>
      <c r="L32" s="9">
        <f t="shared" si="1"/>
        <v>0.73</v>
      </c>
      <c r="M32" s="9">
        <f t="shared" si="1"/>
        <v>549.91999999999996</v>
      </c>
      <c r="N32" s="9">
        <f t="shared" si="1"/>
        <v>526.79999999999995</v>
      </c>
      <c r="O32" s="9">
        <f t="shared" si="1"/>
        <v>131.38</v>
      </c>
      <c r="P32" s="9">
        <f t="shared" si="1"/>
        <v>7.0299999999999994</v>
      </c>
    </row>
    <row r="33" spans="1:16">
      <c r="A33" s="28"/>
      <c r="B33" s="28"/>
      <c r="C33" s="28"/>
      <c r="D33" s="29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6">
      <c r="A34" s="28"/>
      <c r="B34" s="28"/>
      <c r="C34" s="28"/>
      <c r="D34" s="29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6">
      <c r="A35" s="12" t="s">
        <v>0</v>
      </c>
      <c r="B35" s="13"/>
      <c r="C35" s="13"/>
      <c r="D35" s="13"/>
      <c r="E35" s="13"/>
      <c r="F35" s="13"/>
      <c r="G35" s="13"/>
      <c r="H35" s="13"/>
      <c r="I35" s="13"/>
      <c r="J35" s="13"/>
      <c r="K35" s="51"/>
      <c r="L35" s="51"/>
      <c r="M35" s="51"/>
      <c r="N35" s="51"/>
      <c r="O35" s="51"/>
      <c r="P35" s="51"/>
    </row>
    <row r="36" spans="1:16">
      <c r="A36" s="52" t="s">
        <v>35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5" customHeight="1">
      <c r="A37" s="14"/>
      <c r="B37" s="13"/>
      <c r="C37" s="13"/>
      <c r="D37" s="13"/>
      <c r="E37" s="15" t="s">
        <v>2</v>
      </c>
      <c r="F37" s="53">
        <v>3</v>
      </c>
      <c r="G37" s="54"/>
      <c r="H37" s="54"/>
      <c r="I37" s="55" t="s">
        <v>3</v>
      </c>
      <c r="J37" s="55"/>
      <c r="K37" s="56" t="s">
        <v>73</v>
      </c>
      <c r="L37" s="56"/>
      <c r="M37" s="56"/>
      <c r="N37" s="56"/>
      <c r="O37" s="56"/>
      <c r="P37" s="56"/>
    </row>
    <row r="38" spans="1:16">
      <c r="A38" s="13"/>
      <c r="B38" s="13"/>
      <c r="C38" s="13"/>
      <c r="D38" s="55" t="s">
        <v>4</v>
      </c>
      <c r="E38" s="55"/>
      <c r="F38" s="16" t="s">
        <v>5</v>
      </c>
      <c r="G38" s="13"/>
      <c r="H38" s="13"/>
      <c r="I38" s="55" t="s">
        <v>6</v>
      </c>
      <c r="J38" s="55"/>
      <c r="K38" s="50" t="s">
        <v>71</v>
      </c>
      <c r="L38" s="50"/>
      <c r="M38" s="50"/>
      <c r="N38" s="50"/>
      <c r="O38" s="50"/>
      <c r="P38" s="50"/>
    </row>
    <row r="39" spans="1:16">
      <c r="A39" s="46" t="s">
        <v>7</v>
      </c>
      <c r="B39" s="46" t="s">
        <v>8</v>
      </c>
      <c r="C39" s="46"/>
      <c r="D39" s="46" t="s">
        <v>9</v>
      </c>
      <c r="E39" s="41" t="s">
        <v>10</v>
      </c>
      <c r="F39" s="41"/>
      <c r="G39" s="41"/>
      <c r="H39" s="46" t="s">
        <v>11</v>
      </c>
      <c r="I39" s="41" t="s">
        <v>12</v>
      </c>
      <c r="J39" s="41"/>
      <c r="K39" s="41"/>
      <c r="L39" s="41"/>
      <c r="M39" s="41" t="s">
        <v>13</v>
      </c>
      <c r="N39" s="41"/>
      <c r="O39" s="41"/>
      <c r="P39" s="41"/>
    </row>
    <row r="40" spans="1:16">
      <c r="A40" s="47"/>
      <c r="B40" s="48"/>
      <c r="C40" s="49"/>
      <c r="D40" s="47"/>
      <c r="E40" s="17" t="s">
        <v>14</v>
      </c>
      <c r="F40" s="17" t="s">
        <v>15</v>
      </c>
      <c r="G40" s="17" t="s">
        <v>16</v>
      </c>
      <c r="H40" s="47"/>
      <c r="I40" s="17" t="s">
        <v>17</v>
      </c>
      <c r="J40" s="17" t="s">
        <v>18</v>
      </c>
      <c r="K40" s="17" t="s">
        <v>19</v>
      </c>
      <c r="L40" s="17" t="s">
        <v>20</v>
      </c>
      <c r="M40" s="17" t="s">
        <v>21</v>
      </c>
      <c r="N40" s="17" t="s">
        <v>22</v>
      </c>
      <c r="O40" s="17" t="s">
        <v>23</v>
      </c>
      <c r="P40" s="17" t="s">
        <v>24</v>
      </c>
    </row>
    <row r="41" spans="1:16">
      <c r="A41" s="18">
        <v>1</v>
      </c>
      <c r="B41" s="42">
        <v>2</v>
      </c>
      <c r="C41" s="42"/>
      <c r="D41" s="18">
        <v>3</v>
      </c>
      <c r="E41" s="18">
        <v>4</v>
      </c>
      <c r="F41" s="18">
        <v>5</v>
      </c>
      <c r="G41" s="18">
        <v>6</v>
      </c>
      <c r="H41" s="18">
        <v>7</v>
      </c>
      <c r="I41" s="18">
        <v>8</v>
      </c>
      <c r="J41" s="18">
        <v>9</v>
      </c>
      <c r="K41" s="18">
        <v>10</v>
      </c>
      <c r="L41" s="18">
        <v>11</v>
      </c>
      <c r="M41" s="18">
        <v>12</v>
      </c>
      <c r="N41" s="18">
        <v>13</v>
      </c>
      <c r="O41" s="18">
        <v>14</v>
      </c>
      <c r="P41" s="18">
        <v>15</v>
      </c>
    </row>
    <row r="42" spans="1:16">
      <c r="A42" s="43" t="s">
        <v>25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6" ht="39" customHeight="1">
      <c r="A43" s="8">
        <v>78</v>
      </c>
      <c r="B43" s="37" t="s">
        <v>60</v>
      </c>
      <c r="C43" s="37"/>
      <c r="D43" s="8">
        <v>300</v>
      </c>
      <c r="E43" s="10">
        <v>8.3000000000000007</v>
      </c>
      <c r="F43" s="10">
        <v>6.7</v>
      </c>
      <c r="G43" s="10">
        <v>23.8</v>
      </c>
      <c r="H43" s="10">
        <v>180</v>
      </c>
      <c r="I43" s="9" t="s">
        <v>55</v>
      </c>
      <c r="J43" s="10">
        <v>0.78</v>
      </c>
      <c r="K43" s="10">
        <v>0</v>
      </c>
      <c r="L43" s="10">
        <v>0</v>
      </c>
      <c r="M43" s="10">
        <v>162.72999999999999</v>
      </c>
      <c r="N43" s="10">
        <v>0</v>
      </c>
      <c r="O43" s="10">
        <v>21.61</v>
      </c>
      <c r="P43" s="10">
        <v>0.48</v>
      </c>
    </row>
    <row r="44" spans="1:16" ht="16.5" customHeight="1">
      <c r="A44" s="8">
        <v>290</v>
      </c>
      <c r="B44" s="37" t="s">
        <v>61</v>
      </c>
      <c r="C44" s="37"/>
      <c r="D44" s="8">
        <v>100</v>
      </c>
      <c r="E44" s="10">
        <v>6.9</v>
      </c>
      <c r="F44" s="10">
        <v>10.4</v>
      </c>
      <c r="G44" s="10">
        <v>50.4</v>
      </c>
      <c r="H44" s="10">
        <v>328</v>
      </c>
      <c r="I44" s="10">
        <v>0.06</v>
      </c>
      <c r="J44" s="10">
        <v>0</v>
      </c>
      <c r="K44" s="10">
        <v>0</v>
      </c>
      <c r="L44" s="10">
        <v>0</v>
      </c>
      <c r="M44" s="10">
        <v>13.66</v>
      </c>
      <c r="N44" s="10">
        <v>0</v>
      </c>
      <c r="O44" s="10">
        <v>8.4600000000000009</v>
      </c>
      <c r="P44" s="10">
        <v>0.72</v>
      </c>
    </row>
    <row r="45" spans="1:16">
      <c r="A45" s="8">
        <v>271</v>
      </c>
      <c r="B45" s="37" t="s">
        <v>36</v>
      </c>
      <c r="C45" s="37"/>
      <c r="D45" s="8">
        <v>200</v>
      </c>
      <c r="E45" s="9">
        <v>0.08</v>
      </c>
      <c r="F45" s="9">
        <v>0.02</v>
      </c>
      <c r="G45" s="9">
        <v>10.01</v>
      </c>
      <c r="H45" s="9">
        <v>40.51</v>
      </c>
      <c r="I45" s="9">
        <v>0</v>
      </c>
      <c r="J45" s="9">
        <v>0</v>
      </c>
      <c r="K45" s="9">
        <v>0</v>
      </c>
      <c r="L45" s="9">
        <v>0</v>
      </c>
      <c r="M45" s="9">
        <v>0.3</v>
      </c>
      <c r="N45" s="9">
        <v>0</v>
      </c>
      <c r="O45" s="9">
        <v>0</v>
      </c>
      <c r="P45" s="9">
        <v>0.03</v>
      </c>
    </row>
    <row r="46" spans="1:16" ht="15" customHeight="1">
      <c r="A46" s="10">
        <v>1</v>
      </c>
      <c r="B46" s="44" t="s">
        <v>28</v>
      </c>
      <c r="C46" s="45"/>
      <c r="D46" s="8">
        <v>30</v>
      </c>
      <c r="E46" s="9">
        <v>2.4300000000000002</v>
      </c>
      <c r="F46" s="9">
        <v>0.3</v>
      </c>
      <c r="G46" s="9">
        <v>14.64</v>
      </c>
      <c r="H46" s="9">
        <v>72.599999999999994</v>
      </c>
      <c r="I46" s="9">
        <v>8.9999999999999993E-3</v>
      </c>
      <c r="J46" s="9">
        <v>0</v>
      </c>
      <c r="K46" s="10">
        <v>0</v>
      </c>
      <c r="L46" s="10">
        <v>0.05</v>
      </c>
      <c r="M46" s="10">
        <v>0.9</v>
      </c>
      <c r="N46" s="10">
        <v>26.1</v>
      </c>
      <c r="O46" s="9">
        <v>0.63</v>
      </c>
      <c r="P46" s="9">
        <v>0.05</v>
      </c>
    </row>
    <row r="47" spans="1:16" ht="15" customHeight="1">
      <c r="A47" s="10">
        <v>2</v>
      </c>
      <c r="B47" s="37" t="s">
        <v>58</v>
      </c>
      <c r="C47" s="37"/>
      <c r="D47" s="8">
        <v>20</v>
      </c>
      <c r="E47" s="10">
        <v>1.7</v>
      </c>
      <c r="F47" s="10">
        <v>0.66</v>
      </c>
      <c r="G47" s="10">
        <v>9.66</v>
      </c>
      <c r="H47" s="10">
        <v>51.8</v>
      </c>
      <c r="I47" s="10">
        <v>0.06</v>
      </c>
      <c r="J47" s="9">
        <v>0</v>
      </c>
      <c r="K47" s="9">
        <v>0</v>
      </c>
      <c r="L47" s="10">
        <v>0.11</v>
      </c>
      <c r="M47" s="10">
        <v>10.5</v>
      </c>
      <c r="N47" s="10">
        <v>47.4</v>
      </c>
      <c r="O47" s="10">
        <v>14.1</v>
      </c>
      <c r="P47" s="10">
        <v>1.1599999999999999</v>
      </c>
    </row>
    <row r="48" spans="1:16" ht="15" customHeight="1">
      <c r="A48" s="8">
        <v>588</v>
      </c>
      <c r="B48" s="37" t="s">
        <v>34</v>
      </c>
      <c r="C48" s="37"/>
      <c r="D48" s="8">
        <v>100</v>
      </c>
      <c r="E48" s="9">
        <v>0.4</v>
      </c>
      <c r="F48" s="9">
        <v>0.4</v>
      </c>
      <c r="G48" s="9">
        <v>9.8000000000000007</v>
      </c>
      <c r="H48" s="9">
        <v>47</v>
      </c>
      <c r="I48" s="9">
        <v>0.03</v>
      </c>
      <c r="J48" s="9">
        <v>10</v>
      </c>
      <c r="K48" s="9">
        <v>5</v>
      </c>
      <c r="L48" s="9">
        <v>0.2</v>
      </c>
      <c r="M48" s="9">
        <v>16</v>
      </c>
      <c r="N48" s="9">
        <v>11</v>
      </c>
      <c r="O48" s="9">
        <v>9</v>
      </c>
      <c r="P48" s="9">
        <v>2.2000000000000002</v>
      </c>
    </row>
    <row r="49" spans="1:16">
      <c r="A49" s="38" t="s">
        <v>37</v>
      </c>
      <c r="B49" s="39"/>
      <c r="C49" s="40"/>
      <c r="D49" s="8">
        <f>D43+D44+++D45+D46+D47</f>
        <v>650</v>
      </c>
      <c r="E49" s="10">
        <f>E43+E44+++E45+E46+E47</f>
        <v>19.41</v>
      </c>
      <c r="F49" s="10">
        <v>18.48</v>
      </c>
      <c r="G49" s="10">
        <f t="shared" ref="G49:P49" si="2">G43+G44+++G45+G46+G47</f>
        <v>108.51</v>
      </c>
      <c r="H49" s="10">
        <f t="shared" si="2"/>
        <v>672.91</v>
      </c>
      <c r="I49" s="10">
        <f t="shared" si="2"/>
        <v>0.19900000000000001</v>
      </c>
      <c r="J49" s="10">
        <f t="shared" si="2"/>
        <v>0.78</v>
      </c>
      <c r="K49" s="10">
        <f t="shared" si="2"/>
        <v>0</v>
      </c>
      <c r="L49" s="10">
        <f t="shared" si="2"/>
        <v>0.16</v>
      </c>
      <c r="M49" s="10">
        <f t="shared" si="2"/>
        <v>188.09</v>
      </c>
      <c r="N49" s="10">
        <f t="shared" si="2"/>
        <v>73.5</v>
      </c>
      <c r="O49" s="10">
        <f t="shared" si="2"/>
        <v>44.8</v>
      </c>
      <c r="P49" s="10">
        <f t="shared" si="2"/>
        <v>2.44</v>
      </c>
    </row>
    <row r="50" spans="1:16">
      <c r="A50" s="24"/>
      <c r="B50" s="24"/>
      <c r="C50" s="24"/>
      <c r="D50" s="24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</row>
    <row r="51" spans="1:16">
      <c r="A51" s="12" t="s">
        <v>0</v>
      </c>
      <c r="B51" s="13"/>
      <c r="C51" s="13"/>
      <c r="D51" s="13"/>
      <c r="E51" s="13"/>
      <c r="F51" s="13"/>
      <c r="G51" s="13"/>
      <c r="H51" s="13"/>
      <c r="I51" s="13"/>
      <c r="J51" s="13"/>
      <c r="K51" s="51"/>
      <c r="L51" s="51"/>
      <c r="M51" s="51"/>
      <c r="N51" s="51"/>
      <c r="O51" s="51"/>
      <c r="P51" s="51"/>
    </row>
    <row r="52" spans="1:16" ht="12" customHeight="1">
      <c r="A52" s="52" t="s">
        <v>38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  <row r="53" spans="1:16" ht="11.25" customHeight="1">
      <c r="A53" s="14"/>
      <c r="B53" s="13"/>
      <c r="C53" s="13"/>
      <c r="D53" s="13"/>
      <c r="E53" s="15" t="s">
        <v>2</v>
      </c>
      <c r="F53" s="53">
        <v>4</v>
      </c>
      <c r="G53" s="54"/>
      <c r="H53" s="54"/>
      <c r="I53" s="55" t="s">
        <v>3</v>
      </c>
      <c r="J53" s="55"/>
      <c r="K53" s="56" t="s">
        <v>73</v>
      </c>
      <c r="L53" s="56"/>
      <c r="M53" s="56"/>
      <c r="N53" s="56"/>
      <c r="O53" s="56"/>
      <c r="P53" s="56"/>
    </row>
    <row r="54" spans="1:16">
      <c r="A54" s="13"/>
      <c r="B54" s="13"/>
      <c r="C54" s="13"/>
      <c r="D54" s="55" t="s">
        <v>4</v>
      </c>
      <c r="E54" s="55"/>
      <c r="F54" s="16" t="s">
        <v>5</v>
      </c>
      <c r="G54" s="13"/>
      <c r="H54" s="13"/>
      <c r="I54" s="55" t="s">
        <v>6</v>
      </c>
      <c r="J54" s="55"/>
      <c r="K54" s="50" t="s">
        <v>71</v>
      </c>
      <c r="L54" s="50"/>
      <c r="M54" s="50"/>
      <c r="N54" s="50"/>
      <c r="O54" s="50"/>
      <c r="P54" s="50"/>
    </row>
    <row r="55" spans="1:16">
      <c r="A55" s="46" t="s">
        <v>7</v>
      </c>
      <c r="B55" s="46" t="s">
        <v>8</v>
      </c>
      <c r="C55" s="46"/>
      <c r="D55" s="46" t="s">
        <v>9</v>
      </c>
      <c r="E55" s="41" t="s">
        <v>10</v>
      </c>
      <c r="F55" s="41"/>
      <c r="G55" s="41"/>
      <c r="H55" s="46" t="s">
        <v>11</v>
      </c>
      <c r="I55" s="41" t="s">
        <v>12</v>
      </c>
      <c r="J55" s="41"/>
      <c r="K55" s="41"/>
      <c r="L55" s="41"/>
      <c r="M55" s="41" t="s">
        <v>13</v>
      </c>
      <c r="N55" s="41"/>
      <c r="O55" s="41"/>
      <c r="P55" s="41"/>
    </row>
    <row r="56" spans="1:16" ht="12.75" customHeight="1">
      <c r="A56" s="47"/>
      <c r="B56" s="48"/>
      <c r="C56" s="49"/>
      <c r="D56" s="47"/>
      <c r="E56" s="17" t="s">
        <v>14</v>
      </c>
      <c r="F56" s="17" t="s">
        <v>15</v>
      </c>
      <c r="G56" s="17" t="s">
        <v>16</v>
      </c>
      <c r="H56" s="47"/>
      <c r="I56" s="17" t="s">
        <v>17</v>
      </c>
      <c r="J56" s="17" t="s">
        <v>18</v>
      </c>
      <c r="K56" s="17" t="s">
        <v>19</v>
      </c>
      <c r="L56" s="17" t="s">
        <v>20</v>
      </c>
      <c r="M56" s="17" t="s">
        <v>21</v>
      </c>
      <c r="N56" s="17" t="s">
        <v>22</v>
      </c>
      <c r="O56" s="17" t="s">
        <v>23</v>
      </c>
      <c r="P56" s="17" t="s">
        <v>24</v>
      </c>
    </row>
    <row r="57" spans="1:16" ht="12.75" customHeight="1">
      <c r="A57" s="18">
        <v>1</v>
      </c>
      <c r="B57" s="42">
        <v>2</v>
      </c>
      <c r="C57" s="42"/>
      <c r="D57" s="18">
        <v>3</v>
      </c>
      <c r="E57" s="18">
        <v>4</v>
      </c>
      <c r="F57" s="18">
        <v>5</v>
      </c>
      <c r="G57" s="18">
        <v>6</v>
      </c>
      <c r="H57" s="18">
        <v>7</v>
      </c>
      <c r="I57" s="18">
        <v>8</v>
      </c>
      <c r="J57" s="18">
        <v>9</v>
      </c>
      <c r="K57" s="18">
        <v>10</v>
      </c>
      <c r="L57" s="18">
        <v>11</v>
      </c>
      <c r="M57" s="18">
        <v>12</v>
      </c>
      <c r="N57" s="18">
        <v>13</v>
      </c>
      <c r="O57" s="18">
        <v>14</v>
      </c>
      <c r="P57" s="18">
        <v>15</v>
      </c>
    </row>
    <row r="58" spans="1:16">
      <c r="A58" s="43" t="s">
        <v>25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6" ht="25.5" customHeight="1">
      <c r="A59" s="8">
        <v>330</v>
      </c>
      <c r="B59" s="37" t="s">
        <v>68</v>
      </c>
      <c r="C59" s="37"/>
      <c r="D59" s="33">
        <v>180</v>
      </c>
      <c r="E59" s="10">
        <v>10.5</v>
      </c>
      <c r="F59" s="10">
        <v>6.36</v>
      </c>
      <c r="G59" s="10">
        <v>47.46</v>
      </c>
      <c r="H59" s="10">
        <v>294</v>
      </c>
      <c r="I59" s="10">
        <v>0.6</v>
      </c>
      <c r="J59" s="9">
        <v>0</v>
      </c>
      <c r="K59" s="10">
        <v>24.16</v>
      </c>
      <c r="L59" s="10">
        <v>0.71</v>
      </c>
      <c r="M59" s="10">
        <v>17.8</v>
      </c>
      <c r="N59" s="10">
        <v>248</v>
      </c>
      <c r="O59" s="10">
        <v>166</v>
      </c>
      <c r="P59" s="10">
        <v>5.57</v>
      </c>
    </row>
    <row r="60" spans="1:16" ht="25.5" customHeight="1">
      <c r="A60" s="8">
        <v>2</v>
      </c>
      <c r="B60" s="44" t="s">
        <v>62</v>
      </c>
      <c r="C60" s="45"/>
      <c r="D60" s="10">
        <v>110</v>
      </c>
      <c r="E60" s="10">
        <v>10.5</v>
      </c>
      <c r="F60" s="10">
        <v>10.5</v>
      </c>
      <c r="G60" s="10">
        <v>9.6999999999999993</v>
      </c>
      <c r="H60" s="10">
        <v>191</v>
      </c>
      <c r="I60" s="10">
        <v>0.08</v>
      </c>
      <c r="J60" s="10">
        <v>1.6</v>
      </c>
      <c r="K60" s="10">
        <v>42.1</v>
      </c>
      <c r="L60" s="10">
        <v>2.5</v>
      </c>
      <c r="M60" s="10">
        <v>25.6</v>
      </c>
      <c r="N60" s="10">
        <v>94.8</v>
      </c>
      <c r="O60" s="10">
        <v>14.1</v>
      </c>
      <c r="P60" s="10">
        <v>1.5</v>
      </c>
    </row>
    <row r="61" spans="1:16" ht="15" customHeight="1">
      <c r="A61" s="10">
        <v>9</v>
      </c>
      <c r="B61" s="37" t="s">
        <v>56</v>
      </c>
      <c r="C61" s="37"/>
      <c r="D61" s="8">
        <v>15</v>
      </c>
      <c r="E61" s="31">
        <v>3.48</v>
      </c>
      <c r="F61" s="31">
        <v>4.43</v>
      </c>
      <c r="G61" s="19">
        <v>0</v>
      </c>
      <c r="H61" s="31">
        <v>54.6</v>
      </c>
      <c r="I61" s="9">
        <v>0</v>
      </c>
      <c r="J61" s="31">
        <v>0.11</v>
      </c>
      <c r="K61" s="31">
        <v>43.2</v>
      </c>
      <c r="L61" s="31">
        <v>0.08</v>
      </c>
      <c r="M61" s="31">
        <v>132</v>
      </c>
      <c r="N61" s="31">
        <v>75</v>
      </c>
      <c r="O61" s="31">
        <v>5.25</v>
      </c>
      <c r="P61" s="31">
        <v>0.15</v>
      </c>
    </row>
    <row r="62" spans="1:16" ht="24.75" customHeight="1">
      <c r="A62" s="8">
        <v>313</v>
      </c>
      <c r="B62" s="37" t="s">
        <v>54</v>
      </c>
      <c r="C62" s="37"/>
      <c r="D62" s="8">
        <v>200</v>
      </c>
      <c r="E62" s="10">
        <v>0.1</v>
      </c>
      <c r="F62" s="10">
        <v>0</v>
      </c>
      <c r="G62" s="10">
        <v>20.399999999999999</v>
      </c>
      <c r="H62" s="10">
        <v>79</v>
      </c>
      <c r="I62" s="10">
        <v>3.0000000000000001E-3</v>
      </c>
      <c r="J62" s="10">
        <v>2.4</v>
      </c>
      <c r="K62" s="10">
        <v>0</v>
      </c>
      <c r="L62" s="10">
        <v>0</v>
      </c>
      <c r="M62" s="10">
        <v>3.88</v>
      </c>
      <c r="N62" s="10">
        <v>0</v>
      </c>
      <c r="O62" s="10">
        <v>1.24</v>
      </c>
      <c r="P62" s="10">
        <v>0.09</v>
      </c>
    </row>
    <row r="63" spans="1:16">
      <c r="A63" s="10">
        <v>1</v>
      </c>
      <c r="B63" s="37" t="s">
        <v>28</v>
      </c>
      <c r="C63" s="37"/>
      <c r="D63" s="8">
        <v>30</v>
      </c>
      <c r="E63" s="9">
        <v>2.4300000000000002</v>
      </c>
      <c r="F63" s="9">
        <v>0.3</v>
      </c>
      <c r="G63" s="9">
        <v>14.64</v>
      </c>
      <c r="H63" s="9">
        <v>72.599999999999994</v>
      </c>
      <c r="I63" s="9">
        <v>8.9999999999999993E-3</v>
      </c>
      <c r="J63" s="9">
        <v>0</v>
      </c>
      <c r="K63" s="10">
        <v>0</v>
      </c>
      <c r="L63" s="10">
        <v>0.05</v>
      </c>
      <c r="M63" s="10">
        <v>0.9</v>
      </c>
      <c r="N63" s="10">
        <v>26.1</v>
      </c>
      <c r="O63" s="9">
        <v>0.63</v>
      </c>
      <c r="P63" s="9">
        <v>0.05</v>
      </c>
    </row>
    <row r="64" spans="1:16" ht="15" customHeight="1">
      <c r="A64" s="10">
        <v>2</v>
      </c>
      <c r="B64" s="37" t="s">
        <v>58</v>
      </c>
      <c r="C64" s="37"/>
      <c r="D64" s="8">
        <v>20</v>
      </c>
      <c r="E64" s="10">
        <v>1.7</v>
      </c>
      <c r="F64" s="10">
        <v>0.66</v>
      </c>
      <c r="G64" s="10">
        <v>9.66</v>
      </c>
      <c r="H64" s="10">
        <v>51.8</v>
      </c>
      <c r="I64" s="10">
        <v>0.06</v>
      </c>
      <c r="J64" s="9">
        <v>0</v>
      </c>
      <c r="K64" s="9">
        <v>0</v>
      </c>
      <c r="L64" s="10">
        <v>0.11</v>
      </c>
      <c r="M64" s="10">
        <v>10.5</v>
      </c>
      <c r="N64" s="10">
        <v>47.4</v>
      </c>
      <c r="O64" s="10">
        <v>14.1</v>
      </c>
      <c r="P64" s="10">
        <v>1.1599999999999999</v>
      </c>
    </row>
    <row r="65" spans="1:16">
      <c r="A65" s="38" t="s">
        <v>30</v>
      </c>
      <c r="B65" s="39"/>
      <c r="C65" s="40"/>
      <c r="D65" s="8">
        <f>SUM(D59:D64)</f>
        <v>555</v>
      </c>
      <c r="E65" s="8">
        <f>SUM(E59:E64)</f>
        <v>28.71</v>
      </c>
      <c r="F65" s="8">
        <f>SUM(F59:F64)</f>
        <v>22.25</v>
      </c>
      <c r="G65" s="8">
        <f>SUM(G59:G64)</f>
        <v>101.86</v>
      </c>
      <c r="H65" s="8">
        <f>SUM(H59:H64)</f>
        <v>743</v>
      </c>
      <c r="I65" s="8">
        <f>SUM(I59:I64)</f>
        <v>0.752</v>
      </c>
      <c r="J65" s="8">
        <f>SUM(J59:J64)</f>
        <v>4.1100000000000003</v>
      </c>
      <c r="K65" s="8">
        <f>SUM(K59:K64)</f>
        <v>109.46000000000001</v>
      </c>
      <c r="L65" s="8">
        <f>SUM(L59:L64)</f>
        <v>3.4499999999999997</v>
      </c>
      <c r="M65" s="8">
        <f>SUM(M59:M64)</f>
        <v>190.68</v>
      </c>
      <c r="N65" s="8">
        <f>SUM(N59:N64)</f>
        <v>491.3</v>
      </c>
      <c r="O65" s="8">
        <f>SUM(O59:O64)</f>
        <v>201.32</v>
      </c>
      <c r="P65" s="8">
        <f>SUM(P59:P64)</f>
        <v>8.52</v>
      </c>
    </row>
    <row r="66" spans="1:16">
      <c r="A66" s="28"/>
      <c r="B66" s="28"/>
      <c r="C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6">
      <c r="A67" s="12" t="s">
        <v>0</v>
      </c>
      <c r="B67" s="13"/>
      <c r="C67" s="13"/>
      <c r="D67" s="13"/>
      <c r="E67" s="13"/>
      <c r="F67" s="13"/>
      <c r="G67" s="13"/>
      <c r="H67" s="13"/>
      <c r="I67" s="13"/>
      <c r="J67" s="13"/>
      <c r="K67" s="51"/>
      <c r="L67" s="51"/>
      <c r="M67" s="51"/>
      <c r="N67" s="51"/>
      <c r="O67" s="51"/>
      <c r="P67" s="51"/>
    </row>
    <row r="68" spans="1:16">
      <c r="A68" s="52" t="s">
        <v>40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  <row r="69" spans="1:16" ht="15" customHeight="1">
      <c r="A69" s="14"/>
      <c r="B69" s="13"/>
      <c r="C69" s="13"/>
      <c r="D69" s="13"/>
      <c r="E69" s="15" t="s">
        <v>2</v>
      </c>
      <c r="F69" s="53">
        <v>5</v>
      </c>
      <c r="G69" s="54"/>
      <c r="H69" s="54"/>
      <c r="I69" s="55" t="s">
        <v>3</v>
      </c>
      <c r="J69" s="55"/>
      <c r="K69" s="56" t="s">
        <v>73</v>
      </c>
      <c r="L69" s="56"/>
      <c r="M69" s="56"/>
      <c r="N69" s="56"/>
      <c r="O69" s="56"/>
      <c r="P69" s="56"/>
    </row>
    <row r="70" spans="1:16">
      <c r="A70" s="13"/>
      <c r="B70" s="13"/>
      <c r="C70" s="13"/>
      <c r="D70" s="55" t="s">
        <v>4</v>
      </c>
      <c r="E70" s="55"/>
      <c r="F70" s="16" t="s">
        <v>5</v>
      </c>
      <c r="G70" s="13"/>
      <c r="H70" s="13"/>
      <c r="I70" s="55" t="s">
        <v>6</v>
      </c>
      <c r="J70" s="55"/>
      <c r="K70" s="50" t="s">
        <v>71</v>
      </c>
      <c r="L70" s="50"/>
      <c r="M70" s="50"/>
      <c r="N70" s="50"/>
      <c r="O70" s="50"/>
      <c r="P70" s="50"/>
    </row>
    <row r="71" spans="1:16">
      <c r="A71" s="46" t="s">
        <v>7</v>
      </c>
      <c r="B71" s="46" t="s">
        <v>8</v>
      </c>
      <c r="C71" s="46"/>
      <c r="D71" s="46" t="s">
        <v>9</v>
      </c>
      <c r="E71" s="41" t="s">
        <v>10</v>
      </c>
      <c r="F71" s="41"/>
      <c r="G71" s="41"/>
      <c r="H71" s="46" t="s">
        <v>11</v>
      </c>
      <c r="I71" s="41" t="s">
        <v>12</v>
      </c>
      <c r="J71" s="41"/>
      <c r="K71" s="41"/>
      <c r="L71" s="41"/>
      <c r="M71" s="41" t="s">
        <v>13</v>
      </c>
      <c r="N71" s="41"/>
      <c r="O71" s="41"/>
      <c r="P71" s="41"/>
    </row>
    <row r="72" spans="1:16">
      <c r="A72" s="47"/>
      <c r="B72" s="48"/>
      <c r="C72" s="49"/>
      <c r="D72" s="47"/>
      <c r="E72" s="17" t="s">
        <v>14</v>
      </c>
      <c r="F72" s="17" t="s">
        <v>15</v>
      </c>
      <c r="G72" s="17" t="s">
        <v>16</v>
      </c>
      <c r="H72" s="47"/>
      <c r="I72" s="17" t="s">
        <v>17</v>
      </c>
      <c r="J72" s="17" t="s">
        <v>18</v>
      </c>
      <c r="K72" s="17" t="s">
        <v>19</v>
      </c>
      <c r="L72" s="17" t="s">
        <v>20</v>
      </c>
      <c r="M72" s="17" t="s">
        <v>21</v>
      </c>
      <c r="N72" s="17" t="s">
        <v>22</v>
      </c>
      <c r="O72" s="17" t="s">
        <v>23</v>
      </c>
      <c r="P72" s="17" t="s">
        <v>24</v>
      </c>
    </row>
    <row r="73" spans="1:16">
      <c r="A73" s="18">
        <v>1</v>
      </c>
      <c r="B73" s="42">
        <v>2</v>
      </c>
      <c r="C73" s="42"/>
      <c r="D73" s="18">
        <v>3</v>
      </c>
      <c r="E73" s="18">
        <v>4</v>
      </c>
      <c r="F73" s="18">
        <v>5</v>
      </c>
      <c r="G73" s="18">
        <v>6</v>
      </c>
      <c r="H73" s="18">
        <v>7</v>
      </c>
      <c r="I73" s="18">
        <v>8</v>
      </c>
      <c r="J73" s="18">
        <v>9</v>
      </c>
      <c r="K73" s="18">
        <v>10</v>
      </c>
      <c r="L73" s="18">
        <v>11</v>
      </c>
      <c r="M73" s="18">
        <v>12</v>
      </c>
      <c r="N73" s="18">
        <v>13</v>
      </c>
      <c r="O73" s="18">
        <v>14</v>
      </c>
      <c r="P73" s="18">
        <v>15</v>
      </c>
    </row>
    <row r="74" spans="1:16">
      <c r="A74" s="43" t="s">
        <v>25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</row>
    <row r="75" spans="1:16" ht="15" customHeight="1">
      <c r="A75" s="8">
        <v>133</v>
      </c>
      <c r="B75" s="44" t="s">
        <v>41</v>
      </c>
      <c r="C75" s="45"/>
      <c r="D75" s="8">
        <v>200</v>
      </c>
      <c r="E75" s="10">
        <v>5.05</v>
      </c>
      <c r="F75" s="10">
        <v>6.49</v>
      </c>
      <c r="G75" s="10">
        <v>22.85</v>
      </c>
      <c r="H75" s="10">
        <v>166.93</v>
      </c>
      <c r="I75" s="9">
        <v>0.01</v>
      </c>
      <c r="J75" s="10">
        <v>0.09</v>
      </c>
      <c r="K75" s="10">
        <v>35.909999999999997</v>
      </c>
      <c r="L75" s="10">
        <v>7.0000000000000007E-2</v>
      </c>
      <c r="M75" s="10">
        <v>37.03</v>
      </c>
      <c r="N75" s="10">
        <v>28.57</v>
      </c>
      <c r="O75" s="10">
        <v>4.17</v>
      </c>
      <c r="P75" s="10">
        <v>0.05</v>
      </c>
    </row>
    <row r="76" spans="1:16" ht="24.75" customHeight="1">
      <c r="A76" s="8">
        <v>594</v>
      </c>
      <c r="B76" s="37" t="s">
        <v>63</v>
      </c>
      <c r="C76" s="37"/>
      <c r="D76" s="8">
        <v>100</v>
      </c>
      <c r="E76" s="10">
        <v>7.34</v>
      </c>
      <c r="F76" s="10">
        <v>12.7</v>
      </c>
      <c r="G76" s="10">
        <v>8.9</v>
      </c>
      <c r="H76" s="10">
        <v>180.5</v>
      </c>
      <c r="I76" s="10">
        <v>0.04</v>
      </c>
      <c r="J76" s="10">
        <v>0.9</v>
      </c>
      <c r="K76" s="10">
        <v>127.1</v>
      </c>
      <c r="L76" s="10">
        <v>0.09</v>
      </c>
      <c r="M76" s="10">
        <v>19.100000000000001</v>
      </c>
      <c r="N76" s="10">
        <v>8.8000000000000007</v>
      </c>
      <c r="O76" s="10">
        <v>13.7</v>
      </c>
      <c r="P76" s="10">
        <v>0.96</v>
      </c>
    </row>
    <row r="77" spans="1:16" ht="14.25" customHeight="1">
      <c r="A77" s="8">
        <v>271</v>
      </c>
      <c r="B77" s="37" t="s">
        <v>36</v>
      </c>
      <c r="C77" s="37"/>
      <c r="D77" s="8">
        <v>200</v>
      </c>
      <c r="E77" s="9">
        <v>0.08</v>
      </c>
      <c r="F77" s="9">
        <v>0.02</v>
      </c>
      <c r="G77" s="9">
        <v>10.01</v>
      </c>
      <c r="H77" s="9">
        <v>40.51</v>
      </c>
      <c r="I77" s="9">
        <v>0</v>
      </c>
      <c r="J77" s="9">
        <v>0</v>
      </c>
      <c r="K77" s="9">
        <v>0</v>
      </c>
      <c r="L77" s="9">
        <v>0</v>
      </c>
      <c r="M77" s="9">
        <v>0.3</v>
      </c>
      <c r="N77" s="9">
        <v>0</v>
      </c>
      <c r="O77" s="9">
        <v>0</v>
      </c>
      <c r="P77" s="9">
        <v>0.03</v>
      </c>
    </row>
    <row r="78" spans="1:16">
      <c r="A78" s="10">
        <v>1</v>
      </c>
      <c r="B78" s="37" t="s">
        <v>28</v>
      </c>
      <c r="C78" s="37"/>
      <c r="D78" s="8">
        <v>30</v>
      </c>
      <c r="E78" s="9">
        <v>2.4300000000000002</v>
      </c>
      <c r="F78" s="9">
        <v>0.3</v>
      </c>
      <c r="G78" s="9">
        <v>14.64</v>
      </c>
      <c r="H78" s="9">
        <v>72.599999999999994</v>
      </c>
      <c r="I78" s="9">
        <v>8.9999999999999993E-3</v>
      </c>
      <c r="J78" s="9">
        <v>0</v>
      </c>
      <c r="K78" s="10">
        <v>0</v>
      </c>
      <c r="L78" s="10">
        <v>0.05</v>
      </c>
      <c r="M78" s="10">
        <v>0.9</v>
      </c>
      <c r="N78" s="10">
        <v>26.1</v>
      </c>
      <c r="O78" s="9">
        <v>0.63</v>
      </c>
      <c r="P78" s="9">
        <v>0.05</v>
      </c>
    </row>
    <row r="79" spans="1:16" ht="15" customHeight="1">
      <c r="A79" s="10">
        <v>2</v>
      </c>
      <c r="B79" s="37" t="s">
        <v>58</v>
      </c>
      <c r="C79" s="37"/>
      <c r="D79" s="8">
        <v>20</v>
      </c>
      <c r="E79" s="10">
        <v>1.7</v>
      </c>
      <c r="F79" s="10">
        <v>0.66</v>
      </c>
      <c r="G79" s="10">
        <v>9.66</v>
      </c>
      <c r="H79" s="10">
        <v>51.8</v>
      </c>
      <c r="I79" s="10">
        <v>0.06</v>
      </c>
      <c r="J79" s="9">
        <v>0</v>
      </c>
      <c r="K79" s="9">
        <v>0</v>
      </c>
      <c r="L79" s="10">
        <v>0.11</v>
      </c>
      <c r="M79" s="10">
        <v>10.5</v>
      </c>
      <c r="N79" s="10">
        <v>47.4</v>
      </c>
      <c r="O79" s="10">
        <v>14.1</v>
      </c>
      <c r="P79" s="10">
        <v>1.1599999999999999</v>
      </c>
    </row>
    <row r="80" spans="1:16">
      <c r="A80" s="26">
        <v>821</v>
      </c>
      <c r="B80" s="27" t="s">
        <v>57</v>
      </c>
      <c r="C80" s="30"/>
      <c r="D80" s="8">
        <v>25</v>
      </c>
      <c r="E80" s="10">
        <v>1.48</v>
      </c>
      <c r="F80" s="10">
        <v>1.63</v>
      </c>
      <c r="G80" s="10">
        <v>17.63</v>
      </c>
      <c r="H80" s="10">
        <v>88.25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</row>
    <row r="81" spans="1:16">
      <c r="A81" s="38" t="s">
        <v>30</v>
      </c>
      <c r="B81" s="39"/>
      <c r="C81" s="40"/>
      <c r="D81" s="8">
        <v>620</v>
      </c>
      <c r="E81" s="10">
        <f>SUM(E75:E80)</f>
        <v>18.080000000000002</v>
      </c>
      <c r="F81" s="10">
        <f t="shared" ref="F81:P81" si="3">SUM(F75:F80)</f>
        <v>21.799999999999997</v>
      </c>
      <c r="G81" s="10">
        <f t="shared" si="3"/>
        <v>83.69</v>
      </c>
      <c r="H81" s="10">
        <f t="shared" si="3"/>
        <v>600.58999999999992</v>
      </c>
      <c r="I81" s="10">
        <f t="shared" si="3"/>
        <v>0.11899999999999999</v>
      </c>
      <c r="J81" s="10">
        <f t="shared" si="3"/>
        <v>0.99</v>
      </c>
      <c r="K81" s="10">
        <f t="shared" si="3"/>
        <v>163.01</v>
      </c>
      <c r="L81" s="10">
        <f t="shared" si="3"/>
        <v>0.32</v>
      </c>
      <c r="M81" s="10">
        <f t="shared" si="3"/>
        <v>67.83</v>
      </c>
      <c r="N81" s="10">
        <f t="shared" si="3"/>
        <v>110.87</v>
      </c>
      <c r="O81" s="10">
        <f t="shared" si="3"/>
        <v>32.599999999999994</v>
      </c>
      <c r="P81" s="10">
        <f t="shared" si="3"/>
        <v>2.25</v>
      </c>
    </row>
    <row r="82" spans="1:16">
      <c r="A82" s="24"/>
      <c r="B82" s="24"/>
      <c r="C82" s="24"/>
      <c r="D82" s="24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</row>
    <row r="83" spans="1:16">
      <c r="A83" s="24"/>
      <c r="B83" s="24"/>
      <c r="C83" s="24"/>
      <c r="D83" s="24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</row>
    <row r="84" spans="1:16">
      <c r="A84" s="12" t="s">
        <v>0</v>
      </c>
      <c r="B84" s="13"/>
      <c r="C84" s="13"/>
      <c r="D84" s="13"/>
      <c r="E84" s="13"/>
      <c r="F84" s="13"/>
      <c r="G84" s="13"/>
      <c r="H84" s="13"/>
      <c r="I84" s="13"/>
      <c r="J84" s="13"/>
      <c r="K84" s="51"/>
      <c r="L84" s="51"/>
      <c r="M84" s="51"/>
      <c r="N84" s="51"/>
      <c r="O84" s="51"/>
      <c r="P84" s="51"/>
    </row>
    <row r="85" spans="1:16">
      <c r="A85" s="52" t="s">
        <v>43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  <row r="86" spans="1:16" ht="15" customHeight="1">
      <c r="A86" s="14"/>
      <c r="B86" s="13"/>
      <c r="C86" s="13"/>
      <c r="D86" s="13"/>
      <c r="E86" s="15" t="s">
        <v>2</v>
      </c>
      <c r="F86" s="53">
        <v>6</v>
      </c>
      <c r="G86" s="54"/>
      <c r="H86" s="54"/>
      <c r="I86" s="55" t="s">
        <v>3</v>
      </c>
      <c r="J86" s="55"/>
      <c r="K86" s="56" t="s">
        <v>73</v>
      </c>
      <c r="L86" s="56"/>
      <c r="M86" s="56"/>
      <c r="N86" s="56"/>
      <c r="O86" s="56"/>
      <c r="P86" s="56"/>
    </row>
    <row r="87" spans="1:16">
      <c r="A87" s="13"/>
      <c r="B87" s="13"/>
      <c r="C87" s="13"/>
      <c r="D87" s="55" t="s">
        <v>4</v>
      </c>
      <c r="E87" s="55"/>
      <c r="F87" s="16" t="s">
        <v>44</v>
      </c>
      <c r="G87" s="13"/>
      <c r="H87" s="13"/>
      <c r="I87" s="55" t="s">
        <v>6</v>
      </c>
      <c r="J87" s="55"/>
      <c r="K87" s="50" t="s">
        <v>71</v>
      </c>
      <c r="L87" s="50"/>
      <c r="M87" s="50"/>
      <c r="N87" s="50"/>
      <c r="O87" s="50"/>
      <c r="P87" s="50"/>
    </row>
    <row r="88" spans="1:16">
      <c r="A88" s="46" t="s">
        <v>7</v>
      </c>
      <c r="B88" s="46" t="s">
        <v>8</v>
      </c>
      <c r="C88" s="46"/>
      <c r="D88" s="46" t="s">
        <v>9</v>
      </c>
      <c r="E88" s="41" t="s">
        <v>10</v>
      </c>
      <c r="F88" s="41"/>
      <c r="G88" s="41"/>
      <c r="H88" s="46" t="s">
        <v>11</v>
      </c>
      <c r="I88" s="41" t="s">
        <v>12</v>
      </c>
      <c r="J88" s="41"/>
      <c r="K88" s="41"/>
      <c r="L88" s="41"/>
      <c r="M88" s="41" t="s">
        <v>13</v>
      </c>
      <c r="N88" s="41"/>
      <c r="O88" s="41"/>
      <c r="P88" s="41"/>
    </row>
    <row r="89" spans="1:16">
      <c r="A89" s="47"/>
      <c r="B89" s="48"/>
      <c r="C89" s="49"/>
      <c r="D89" s="47"/>
      <c r="E89" s="17" t="s">
        <v>14</v>
      </c>
      <c r="F89" s="17" t="s">
        <v>15</v>
      </c>
      <c r="G89" s="17" t="s">
        <v>16</v>
      </c>
      <c r="H89" s="47"/>
      <c r="I89" s="17" t="s">
        <v>17</v>
      </c>
      <c r="J89" s="17" t="s">
        <v>18</v>
      </c>
      <c r="K89" s="17" t="s">
        <v>19</v>
      </c>
      <c r="L89" s="17" t="s">
        <v>20</v>
      </c>
      <c r="M89" s="17" t="s">
        <v>21</v>
      </c>
      <c r="N89" s="17" t="s">
        <v>22</v>
      </c>
      <c r="O89" s="17" t="s">
        <v>23</v>
      </c>
      <c r="P89" s="17" t="s">
        <v>24</v>
      </c>
    </row>
    <row r="90" spans="1:16">
      <c r="A90" s="18">
        <v>1</v>
      </c>
      <c r="B90" s="42">
        <v>2</v>
      </c>
      <c r="C90" s="42"/>
      <c r="D90" s="18">
        <v>3</v>
      </c>
      <c r="E90" s="18">
        <v>4</v>
      </c>
      <c r="F90" s="18">
        <v>5</v>
      </c>
      <c r="G90" s="18">
        <v>6</v>
      </c>
      <c r="H90" s="18">
        <v>7</v>
      </c>
      <c r="I90" s="18">
        <v>8</v>
      </c>
      <c r="J90" s="18">
        <v>9</v>
      </c>
      <c r="K90" s="18">
        <v>10</v>
      </c>
      <c r="L90" s="18">
        <v>11</v>
      </c>
      <c r="M90" s="18">
        <v>12</v>
      </c>
      <c r="N90" s="18">
        <v>13</v>
      </c>
      <c r="O90" s="18">
        <v>14</v>
      </c>
      <c r="P90" s="18">
        <v>15</v>
      </c>
    </row>
    <row r="91" spans="1:16">
      <c r="A91" s="43" t="s">
        <v>25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</row>
    <row r="92" spans="1:16" ht="26.25" customHeight="1">
      <c r="A92" s="8">
        <v>24</v>
      </c>
      <c r="B92" s="44" t="s">
        <v>74</v>
      </c>
      <c r="C92" s="45"/>
      <c r="D92" s="8">
        <v>100</v>
      </c>
      <c r="E92" s="10">
        <v>1.65</v>
      </c>
      <c r="F92" s="10">
        <v>8</v>
      </c>
      <c r="G92" s="10">
        <v>9.9</v>
      </c>
      <c r="H92" s="10">
        <v>119.8</v>
      </c>
      <c r="I92" s="9">
        <v>0</v>
      </c>
      <c r="J92" s="9">
        <v>0</v>
      </c>
      <c r="K92" s="9">
        <v>0</v>
      </c>
      <c r="L92" s="10">
        <v>3.6</v>
      </c>
      <c r="M92" s="10">
        <v>6.1</v>
      </c>
      <c r="N92" s="10">
        <v>1.4</v>
      </c>
      <c r="O92" s="10">
        <v>0.36</v>
      </c>
      <c r="P92" s="10">
        <v>0.05</v>
      </c>
    </row>
    <row r="93" spans="1:16" ht="25.5" customHeight="1">
      <c r="A93" s="8">
        <v>197</v>
      </c>
      <c r="B93" s="37" t="s">
        <v>26</v>
      </c>
      <c r="C93" s="37"/>
      <c r="D93" s="8">
        <v>200</v>
      </c>
      <c r="E93" s="10">
        <v>7.1</v>
      </c>
      <c r="F93" s="10">
        <v>5.3</v>
      </c>
      <c r="G93" s="10">
        <v>47.8</v>
      </c>
      <c r="H93" s="10">
        <v>272.16000000000003</v>
      </c>
      <c r="I93" s="10">
        <v>0.01</v>
      </c>
      <c r="J93" s="9">
        <v>0</v>
      </c>
      <c r="K93" s="10">
        <v>28.1</v>
      </c>
      <c r="L93" s="10">
        <v>0.06</v>
      </c>
      <c r="M93" s="10">
        <v>1.5</v>
      </c>
      <c r="N93" s="10">
        <v>1.8</v>
      </c>
      <c r="O93" s="10">
        <v>0.04</v>
      </c>
      <c r="P93" s="9">
        <v>0.01</v>
      </c>
    </row>
    <row r="94" spans="1:16" ht="24.75" customHeight="1">
      <c r="A94" s="8">
        <v>1</v>
      </c>
      <c r="B94" s="37" t="s">
        <v>59</v>
      </c>
      <c r="C94" s="37"/>
      <c r="D94" s="10">
        <v>100</v>
      </c>
      <c r="E94" s="10">
        <v>10.3</v>
      </c>
      <c r="F94" s="10">
        <v>10.3</v>
      </c>
      <c r="G94" s="10">
        <v>9.5</v>
      </c>
      <c r="H94" s="10">
        <v>188</v>
      </c>
      <c r="I94" s="10">
        <v>0.08</v>
      </c>
      <c r="J94" s="10">
        <v>1.6</v>
      </c>
      <c r="K94" s="10">
        <v>41.4</v>
      </c>
      <c r="L94" s="10">
        <v>2.5</v>
      </c>
      <c r="M94" s="10">
        <v>25.14</v>
      </c>
      <c r="N94" s="9">
        <v>10.32</v>
      </c>
      <c r="O94" s="10">
        <v>11.3</v>
      </c>
      <c r="P94" s="10">
        <v>0.75</v>
      </c>
    </row>
    <row r="95" spans="1:16" ht="12.75" customHeight="1">
      <c r="A95" s="8">
        <v>273</v>
      </c>
      <c r="B95" s="37" t="s">
        <v>27</v>
      </c>
      <c r="C95" s="37"/>
      <c r="D95" s="8">
        <v>200</v>
      </c>
      <c r="E95" s="9">
        <v>0.14000000000000001</v>
      </c>
      <c r="F95" s="9">
        <v>0.03</v>
      </c>
      <c r="G95" s="9">
        <v>10.220000000000001</v>
      </c>
      <c r="H95" s="9">
        <v>42.89</v>
      </c>
      <c r="I95" s="9">
        <v>0</v>
      </c>
      <c r="J95" s="9">
        <v>2.8</v>
      </c>
      <c r="K95" s="9">
        <v>0</v>
      </c>
      <c r="L95" s="9">
        <v>0.01</v>
      </c>
      <c r="M95" s="9">
        <v>3.1</v>
      </c>
      <c r="N95" s="9">
        <v>1.54</v>
      </c>
      <c r="O95" s="9">
        <v>0.84</v>
      </c>
      <c r="P95" s="9">
        <v>7.0000000000000007E-2</v>
      </c>
    </row>
    <row r="96" spans="1:16">
      <c r="A96" s="10">
        <v>1</v>
      </c>
      <c r="B96" s="37" t="s">
        <v>28</v>
      </c>
      <c r="C96" s="37"/>
      <c r="D96" s="8">
        <v>30</v>
      </c>
      <c r="E96" s="9">
        <v>2.4300000000000002</v>
      </c>
      <c r="F96" s="9">
        <v>0.3</v>
      </c>
      <c r="G96" s="9">
        <v>14.64</v>
      </c>
      <c r="H96" s="9">
        <v>72.599999999999994</v>
      </c>
      <c r="I96" s="9">
        <v>8.9999999999999993E-3</v>
      </c>
      <c r="J96" s="9">
        <v>0</v>
      </c>
      <c r="K96" s="10">
        <v>0</v>
      </c>
      <c r="L96" s="10">
        <v>0.05</v>
      </c>
      <c r="M96" s="10">
        <v>0.9</v>
      </c>
      <c r="N96" s="10">
        <v>26.1</v>
      </c>
      <c r="O96" s="9">
        <v>0.63</v>
      </c>
      <c r="P96" s="9">
        <v>0.05</v>
      </c>
    </row>
    <row r="97" spans="1:16" ht="15" customHeight="1">
      <c r="A97" s="10">
        <v>2</v>
      </c>
      <c r="B97" s="37" t="s">
        <v>58</v>
      </c>
      <c r="C97" s="37"/>
      <c r="D97" s="8">
        <v>20</v>
      </c>
      <c r="E97" s="10">
        <v>1.7</v>
      </c>
      <c r="F97" s="10">
        <v>0.66</v>
      </c>
      <c r="G97" s="10">
        <v>9.66</v>
      </c>
      <c r="H97" s="10">
        <v>51.8</v>
      </c>
      <c r="I97" s="10">
        <v>0.06</v>
      </c>
      <c r="J97" s="9">
        <v>0</v>
      </c>
      <c r="K97" s="9">
        <v>0</v>
      </c>
      <c r="L97" s="10">
        <v>0.11</v>
      </c>
      <c r="M97" s="10">
        <v>10.5</v>
      </c>
      <c r="N97" s="10">
        <v>47.4</v>
      </c>
      <c r="O97" s="10">
        <v>14.1</v>
      </c>
      <c r="P97" s="10">
        <v>1.1599999999999999</v>
      </c>
    </row>
    <row r="98" spans="1:16" ht="25.5" customHeight="1">
      <c r="A98" s="26">
        <v>607</v>
      </c>
      <c r="B98" s="57" t="s">
        <v>69</v>
      </c>
      <c r="C98" s="58"/>
      <c r="D98" s="8">
        <v>47</v>
      </c>
      <c r="E98" s="10">
        <v>1.2</v>
      </c>
      <c r="F98" s="10">
        <v>1.42</v>
      </c>
      <c r="G98" s="10">
        <v>33.24</v>
      </c>
      <c r="H98" s="10">
        <v>150.5</v>
      </c>
      <c r="I98" s="10">
        <v>0.01</v>
      </c>
      <c r="J98" s="10">
        <v>0</v>
      </c>
      <c r="K98" s="10">
        <v>0</v>
      </c>
      <c r="L98" s="10">
        <v>0</v>
      </c>
      <c r="M98" s="10">
        <v>6.88</v>
      </c>
      <c r="N98" s="10">
        <v>0</v>
      </c>
      <c r="O98" s="10">
        <v>0</v>
      </c>
      <c r="P98" s="10">
        <v>0.65</v>
      </c>
    </row>
    <row r="99" spans="1:16">
      <c r="A99" s="38" t="s">
        <v>30</v>
      </c>
      <c r="B99" s="39"/>
      <c r="C99" s="40"/>
      <c r="D99" s="8">
        <f>D93+D94+D95+D96+D97+D98</f>
        <v>597</v>
      </c>
      <c r="E99" s="9">
        <f t="shared" ref="E99:P99" si="4">E93+E94+E95+E96+E97+E98</f>
        <v>22.869999999999997</v>
      </c>
      <c r="F99" s="9">
        <f t="shared" si="4"/>
        <v>18.009999999999998</v>
      </c>
      <c r="G99" s="9">
        <f t="shared" si="4"/>
        <v>125.06</v>
      </c>
      <c r="H99" s="9">
        <f t="shared" si="4"/>
        <v>777.94999999999993</v>
      </c>
      <c r="I99" s="9">
        <f t="shared" si="4"/>
        <v>0.16899999999999998</v>
      </c>
      <c r="J99" s="9">
        <f t="shared" si="4"/>
        <v>4.4000000000000004</v>
      </c>
      <c r="K99" s="9">
        <f t="shared" si="4"/>
        <v>69.5</v>
      </c>
      <c r="L99" s="9">
        <f t="shared" si="4"/>
        <v>2.7299999999999995</v>
      </c>
      <c r="M99" s="9">
        <f t="shared" si="4"/>
        <v>48.02</v>
      </c>
      <c r="N99" s="9">
        <f t="shared" si="4"/>
        <v>87.16</v>
      </c>
      <c r="O99" s="9">
        <f t="shared" si="4"/>
        <v>26.91</v>
      </c>
      <c r="P99" s="9">
        <f t="shared" si="4"/>
        <v>2.69</v>
      </c>
    </row>
    <row r="100" spans="1:16">
      <c r="A100" s="24"/>
      <c r="B100" s="24"/>
      <c r="C100" s="24"/>
      <c r="D100" s="24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</row>
    <row r="101" spans="1:16">
      <c r="A101" s="24"/>
      <c r="B101" s="24"/>
      <c r="C101" s="24"/>
      <c r="D101" s="24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</row>
    <row r="102" spans="1:16">
      <c r="A102" s="12" t="s">
        <v>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51"/>
      <c r="L102" s="51"/>
      <c r="M102" s="51"/>
      <c r="N102" s="51"/>
      <c r="O102" s="51"/>
      <c r="P102" s="51"/>
    </row>
    <row r="103" spans="1:16">
      <c r="A103" s="52" t="s">
        <v>45</v>
      </c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  <row r="104" spans="1:16" ht="15" customHeight="1">
      <c r="A104" s="14"/>
      <c r="B104" s="13"/>
      <c r="C104" s="13"/>
      <c r="D104" s="13"/>
      <c r="E104" s="15" t="s">
        <v>2</v>
      </c>
      <c r="F104" s="53">
        <v>7</v>
      </c>
      <c r="G104" s="54"/>
      <c r="H104" s="54"/>
      <c r="I104" s="55" t="s">
        <v>3</v>
      </c>
      <c r="J104" s="55"/>
      <c r="K104" s="56" t="s">
        <v>73</v>
      </c>
      <c r="L104" s="56"/>
      <c r="M104" s="56"/>
      <c r="N104" s="56"/>
      <c r="O104" s="56"/>
      <c r="P104" s="56"/>
    </row>
    <row r="105" spans="1:16">
      <c r="A105" s="13"/>
      <c r="B105" s="13"/>
      <c r="C105" s="13"/>
      <c r="D105" s="55" t="s">
        <v>4</v>
      </c>
      <c r="E105" s="55"/>
      <c r="F105" s="16" t="s">
        <v>44</v>
      </c>
      <c r="G105" s="13"/>
      <c r="H105" s="13"/>
      <c r="I105" s="55" t="s">
        <v>6</v>
      </c>
      <c r="J105" s="55"/>
      <c r="K105" s="50" t="s">
        <v>71</v>
      </c>
      <c r="L105" s="50"/>
      <c r="M105" s="50"/>
      <c r="N105" s="50"/>
      <c r="O105" s="50"/>
      <c r="P105" s="50"/>
    </row>
    <row r="106" spans="1:16">
      <c r="A106" s="46" t="s">
        <v>7</v>
      </c>
      <c r="B106" s="46" t="s">
        <v>8</v>
      </c>
      <c r="C106" s="46"/>
      <c r="D106" s="46" t="s">
        <v>9</v>
      </c>
      <c r="E106" s="41" t="s">
        <v>10</v>
      </c>
      <c r="F106" s="41"/>
      <c r="G106" s="41"/>
      <c r="H106" s="46" t="s">
        <v>11</v>
      </c>
      <c r="I106" s="41" t="s">
        <v>12</v>
      </c>
      <c r="J106" s="41"/>
      <c r="K106" s="41"/>
      <c r="L106" s="41"/>
      <c r="M106" s="41" t="s">
        <v>13</v>
      </c>
      <c r="N106" s="41"/>
      <c r="O106" s="41"/>
      <c r="P106" s="41"/>
    </row>
    <row r="107" spans="1:16">
      <c r="A107" s="47"/>
      <c r="B107" s="48"/>
      <c r="C107" s="49"/>
      <c r="D107" s="47"/>
      <c r="E107" s="17" t="s">
        <v>14</v>
      </c>
      <c r="F107" s="17" t="s">
        <v>15</v>
      </c>
      <c r="G107" s="17" t="s">
        <v>16</v>
      </c>
      <c r="H107" s="47"/>
      <c r="I107" s="17" t="s">
        <v>17</v>
      </c>
      <c r="J107" s="17" t="s">
        <v>18</v>
      </c>
      <c r="K107" s="17" t="s">
        <v>19</v>
      </c>
      <c r="L107" s="17" t="s">
        <v>20</v>
      </c>
      <c r="M107" s="17" t="s">
        <v>21</v>
      </c>
      <c r="N107" s="17" t="s">
        <v>22</v>
      </c>
      <c r="O107" s="17" t="s">
        <v>23</v>
      </c>
      <c r="P107" s="17" t="s">
        <v>24</v>
      </c>
    </row>
    <row r="108" spans="1:16">
      <c r="A108" s="18">
        <v>1</v>
      </c>
      <c r="B108" s="42">
        <v>2</v>
      </c>
      <c r="C108" s="42"/>
      <c r="D108" s="18">
        <v>3</v>
      </c>
      <c r="E108" s="18">
        <v>4</v>
      </c>
      <c r="F108" s="18">
        <v>5</v>
      </c>
      <c r="G108" s="18">
        <v>6</v>
      </c>
      <c r="H108" s="18">
        <v>7</v>
      </c>
      <c r="I108" s="18">
        <v>8</v>
      </c>
      <c r="J108" s="18">
        <v>9</v>
      </c>
      <c r="K108" s="18">
        <v>10</v>
      </c>
      <c r="L108" s="18">
        <v>11</v>
      </c>
      <c r="M108" s="18">
        <v>12</v>
      </c>
      <c r="N108" s="18">
        <v>13</v>
      </c>
      <c r="O108" s="18">
        <v>14</v>
      </c>
      <c r="P108" s="18">
        <v>15</v>
      </c>
    </row>
    <row r="109" spans="1:16">
      <c r="A109" s="43" t="s">
        <v>25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</row>
    <row r="110" spans="1:16" ht="27.75" customHeight="1">
      <c r="A110" s="8">
        <v>196</v>
      </c>
      <c r="B110" s="37" t="s">
        <v>46</v>
      </c>
      <c r="C110" s="37"/>
      <c r="D110" s="8">
        <v>260</v>
      </c>
      <c r="E110" s="10">
        <v>8.1999999999999993</v>
      </c>
      <c r="F110" s="10">
        <v>10.8</v>
      </c>
      <c r="G110" s="10">
        <v>41.9</v>
      </c>
      <c r="H110" s="10">
        <v>300</v>
      </c>
      <c r="I110" s="10">
        <v>0.15</v>
      </c>
      <c r="J110" s="10">
        <v>0.7</v>
      </c>
      <c r="K110" s="10">
        <v>54.1</v>
      </c>
      <c r="L110" s="10">
        <v>0.14000000000000001</v>
      </c>
      <c r="M110" s="10">
        <v>159.30000000000001</v>
      </c>
      <c r="N110" s="10">
        <v>174</v>
      </c>
      <c r="O110" s="10">
        <v>46.37</v>
      </c>
      <c r="P110" s="10">
        <v>1</v>
      </c>
    </row>
    <row r="111" spans="1:16" ht="25.5" customHeight="1">
      <c r="A111" s="10">
        <v>259</v>
      </c>
      <c r="B111" s="44" t="s">
        <v>33</v>
      </c>
      <c r="C111" s="45"/>
      <c r="D111" s="8">
        <v>200</v>
      </c>
      <c r="E111" s="10">
        <v>1.65</v>
      </c>
      <c r="F111" s="10">
        <v>1.65</v>
      </c>
      <c r="G111" s="10">
        <v>12.4</v>
      </c>
      <c r="H111" s="10">
        <v>71.42</v>
      </c>
      <c r="I111" s="10">
        <v>0.02</v>
      </c>
      <c r="J111" s="10">
        <v>0.15</v>
      </c>
      <c r="K111" s="10">
        <v>10</v>
      </c>
      <c r="L111" s="10">
        <v>0.2</v>
      </c>
      <c r="M111" s="10">
        <v>60.3</v>
      </c>
      <c r="N111" s="10">
        <v>45</v>
      </c>
      <c r="O111" s="10">
        <v>7</v>
      </c>
      <c r="P111" s="10">
        <v>2.8</v>
      </c>
    </row>
    <row r="112" spans="1:16">
      <c r="A112" s="10">
        <v>1</v>
      </c>
      <c r="B112" s="37" t="s">
        <v>28</v>
      </c>
      <c r="C112" s="37"/>
      <c r="D112" s="8">
        <v>30</v>
      </c>
      <c r="E112" s="9">
        <v>2.4300000000000002</v>
      </c>
      <c r="F112" s="9">
        <v>0.3</v>
      </c>
      <c r="G112" s="9">
        <v>14.64</v>
      </c>
      <c r="H112" s="9">
        <v>72.599999999999994</v>
      </c>
      <c r="I112" s="9">
        <v>8.9999999999999993E-3</v>
      </c>
      <c r="J112" s="9">
        <v>0</v>
      </c>
      <c r="K112" s="10">
        <v>0</v>
      </c>
      <c r="L112" s="10">
        <v>0.05</v>
      </c>
      <c r="M112" s="10">
        <v>0.9</v>
      </c>
      <c r="N112" s="10">
        <v>26.1</v>
      </c>
      <c r="O112" s="9">
        <v>0.63</v>
      </c>
      <c r="P112" s="9">
        <v>0.05</v>
      </c>
    </row>
    <row r="113" spans="1:16" ht="15" customHeight="1">
      <c r="A113" s="10">
        <v>2</v>
      </c>
      <c r="B113" s="37" t="s">
        <v>58</v>
      </c>
      <c r="C113" s="37"/>
      <c r="D113" s="8">
        <v>20</v>
      </c>
      <c r="E113" s="10">
        <v>1.7</v>
      </c>
      <c r="F113" s="10">
        <v>0.66</v>
      </c>
      <c r="G113" s="10">
        <v>9.66</v>
      </c>
      <c r="H113" s="10">
        <v>51.8</v>
      </c>
      <c r="I113" s="10">
        <v>0.06</v>
      </c>
      <c r="J113" s="9">
        <v>0</v>
      </c>
      <c r="K113" s="9">
        <v>0</v>
      </c>
      <c r="L113" s="10">
        <v>0.11</v>
      </c>
      <c r="M113" s="10">
        <v>10.5</v>
      </c>
      <c r="N113" s="10">
        <v>47.4</v>
      </c>
      <c r="O113" s="10">
        <v>14.1</v>
      </c>
      <c r="P113" s="10">
        <v>1.1599999999999999</v>
      </c>
    </row>
    <row r="114" spans="1:16" ht="15" customHeight="1">
      <c r="A114" s="11">
        <v>7</v>
      </c>
      <c r="B114" s="37" t="s">
        <v>29</v>
      </c>
      <c r="C114" s="37"/>
      <c r="D114" s="8">
        <v>20</v>
      </c>
      <c r="E114" s="10">
        <v>0.16</v>
      </c>
      <c r="F114" s="10">
        <v>14.5</v>
      </c>
      <c r="G114" s="10">
        <v>0.26</v>
      </c>
      <c r="H114" s="10">
        <v>132.19999999999999</v>
      </c>
      <c r="I114" s="9">
        <v>0</v>
      </c>
      <c r="J114" s="9">
        <v>0</v>
      </c>
      <c r="K114" s="10">
        <v>90</v>
      </c>
      <c r="L114" s="10">
        <v>0.2</v>
      </c>
      <c r="M114" s="10">
        <v>4.8</v>
      </c>
      <c r="N114" s="10">
        <v>6</v>
      </c>
      <c r="O114" s="10">
        <v>0.1</v>
      </c>
      <c r="P114" s="10">
        <v>0.04</v>
      </c>
    </row>
    <row r="115" spans="1:16" ht="15" customHeight="1">
      <c r="A115" s="8">
        <v>298</v>
      </c>
      <c r="B115" s="37" t="s">
        <v>70</v>
      </c>
      <c r="C115" s="37"/>
      <c r="D115" s="8">
        <v>200</v>
      </c>
      <c r="E115" s="10">
        <v>10.1</v>
      </c>
      <c r="F115" s="10">
        <v>6.4</v>
      </c>
      <c r="G115" s="10">
        <v>8</v>
      </c>
      <c r="H115" s="10">
        <v>173.3</v>
      </c>
      <c r="I115" s="10">
        <v>0.06</v>
      </c>
      <c r="J115" s="10">
        <v>0.17</v>
      </c>
      <c r="K115" s="10">
        <v>0.06</v>
      </c>
      <c r="L115" s="9">
        <v>0</v>
      </c>
      <c r="M115" s="10">
        <v>223.3</v>
      </c>
      <c r="N115" s="10">
        <v>0</v>
      </c>
      <c r="O115" s="10">
        <v>26</v>
      </c>
      <c r="P115" s="10">
        <v>0.2</v>
      </c>
    </row>
    <row r="116" spans="1:16">
      <c r="A116" s="38" t="s">
        <v>30</v>
      </c>
      <c r="B116" s="39"/>
      <c r="C116" s="40"/>
      <c r="D116" s="8">
        <f>D110+D111+D112+D113+D114+D115</f>
        <v>730</v>
      </c>
      <c r="E116" s="9">
        <f>SUM(E110:E115)</f>
        <v>24.24</v>
      </c>
      <c r="F116" s="9">
        <f t="shared" ref="F116:P116" si="5">SUM(F110:F115)</f>
        <v>34.31</v>
      </c>
      <c r="G116" s="9">
        <f t="shared" si="5"/>
        <v>86.86</v>
      </c>
      <c r="H116" s="9">
        <f t="shared" si="5"/>
        <v>801.31999999999994</v>
      </c>
      <c r="I116" s="9">
        <f t="shared" si="5"/>
        <v>0.29899999999999999</v>
      </c>
      <c r="J116" s="9">
        <f t="shared" si="5"/>
        <v>1.02</v>
      </c>
      <c r="K116" s="9">
        <f t="shared" si="5"/>
        <v>154.16</v>
      </c>
      <c r="L116" s="9">
        <f t="shared" si="5"/>
        <v>0.7</v>
      </c>
      <c r="M116" s="9">
        <f t="shared" si="5"/>
        <v>459.1</v>
      </c>
      <c r="N116" s="9">
        <f t="shared" si="5"/>
        <v>298.5</v>
      </c>
      <c r="O116" s="9">
        <f t="shared" si="5"/>
        <v>94.199999999999989</v>
      </c>
      <c r="P116" s="9">
        <f t="shared" si="5"/>
        <v>5.25</v>
      </c>
    </row>
    <row r="117" spans="1:16">
      <c r="A117" s="24"/>
      <c r="B117" s="24"/>
      <c r="C117" s="24"/>
      <c r="D117" s="24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</row>
    <row r="118" spans="1:16">
      <c r="A118" s="24"/>
      <c r="B118" s="24"/>
      <c r="C118" s="24"/>
      <c r="D118" s="24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</row>
    <row r="119" spans="1:16">
      <c r="A119" s="24"/>
      <c r="B119" s="24"/>
      <c r="C119" s="24"/>
      <c r="D119" s="24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</row>
    <row r="120" spans="1:16">
      <c r="A120" s="12" t="s">
        <v>0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51"/>
      <c r="L120" s="51"/>
      <c r="M120" s="51"/>
      <c r="N120" s="51"/>
      <c r="O120" s="51"/>
      <c r="P120" s="51"/>
    </row>
    <row r="121" spans="1:16">
      <c r="A121" s="52" t="s">
        <v>47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  <row r="122" spans="1:16" ht="15" customHeight="1">
      <c r="A122" s="14"/>
      <c r="B122" s="13"/>
      <c r="C122" s="13"/>
      <c r="D122" s="13"/>
      <c r="E122" s="15" t="s">
        <v>2</v>
      </c>
      <c r="F122" s="53">
        <v>8</v>
      </c>
      <c r="G122" s="54"/>
      <c r="H122" s="54"/>
      <c r="I122" s="55" t="s">
        <v>3</v>
      </c>
      <c r="J122" s="55"/>
      <c r="K122" s="56" t="s">
        <v>73</v>
      </c>
      <c r="L122" s="56"/>
      <c r="M122" s="56"/>
      <c r="N122" s="56"/>
      <c r="O122" s="56"/>
      <c r="P122" s="56"/>
    </row>
    <row r="123" spans="1:16">
      <c r="A123" s="13"/>
      <c r="B123" s="13"/>
      <c r="C123" s="13"/>
      <c r="D123" s="55" t="s">
        <v>4</v>
      </c>
      <c r="E123" s="55"/>
      <c r="F123" s="16" t="s">
        <v>44</v>
      </c>
      <c r="G123" s="13"/>
      <c r="H123" s="13"/>
      <c r="I123" s="55" t="s">
        <v>6</v>
      </c>
      <c r="J123" s="55"/>
      <c r="K123" s="50" t="s">
        <v>71</v>
      </c>
      <c r="L123" s="50"/>
      <c r="M123" s="50"/>
      <c r="N123" s="50"/>
      <c r="O123" s="50"/>
      <c r="P123" s="50"/>
    </row>
    <row r="124" spans="1:16">
      <c r="A124" s="46" t="s">
        <v>7</v>
      </c>
      <c r="B124" s="46" t="s">
        <v>8</v>
      </c>
      <c r="C124" s="46"/>
      <c r="D124" s="46" t="s">
        <v>9</v>
      </c>
      <c r="E124" s="41" t="s">
        <v>10</v>
      </c>
      <c r="F124" s="41"/>
      <c r="G124" s="41"/>
      <c r="H124" s="46" t="s">
        <v>11</v>
      </c>
      <c r="I124" s="41" t="s">
        <v>12</v>
      </c>
      <c r="J124" s="41"/>
      <c r="K124" s="41"/>
      <c r="L124" s="41"/>
      <c r="M124" s="41" t="s">
        <v>13</v>
      </c>
      <c r="N124" s="41"/>
      <c r="O124" s="41"/>
      <c r="P124" s="41"/>
    </row>
    <row r="125" spans="1:16">
      <c r="A125" s="47"/>
      <c r="B125" s="48"/>
      <c r="C125" s="49"/>
      <c r="D125" s="47"/>
      <c r="E125" s="17" t="s">
        <v>14</v>
      </c>
      <c r="F125" s="17" t="s">
        <v>15</v>
      </c>
      <c r="G125" s="17" t="s">
        <v>16</v>
      </c>
      <c r="H125" s="47"/>
      <c r="I125" s="17" t="s">
        <v>17</v>
      </c>
      <c r="J125" s="17" t="s">
        <v>18</v>
      </c>
      <c r="K125" s="17" t="s">
        <v>19</v>
      </c>
      <c r="L125" s="17" t="s">
        <v>20</v>
      </c>
      <c r="M125" s="17" t="s">
        <v>21</v>
      </c>
      <c r="N125" s="17" t="s">
        <v>22</v>
      </c>
      <c r="O125" s="17" t="s">
        <v>23</v>
      </c>
      <c r="P125" s="17" t="s">
        <v>24</v>
      </c>
    </row>
    <row r="126" spans="1:16">
      <c r="A126" s="18">
        <v>1</v>
      </c>
      <c r="B126" s="42">
        <v>2</v>
      </c>
      <c r="C126" s="42"/>
      <c r="D126" s="18">
        <v>3</v>
      </c>
      <c r="E126" s="18">
        <v>4</v>
      </c>
      <c r="F126" s="18">
        <v>5</v>
      </c>
      <c r="G126" s="18">
        <v>6</v>
      </c>
      <c r="H126" s="18">
        <v>7</v>
      </c>
      <c r="I126" s="18">
        <v>8</v>
      </c>
      <c r="J126" s="18">
        <v>9</v>
      </c>
      <c r="K126" s="18">
        <v>10</v>
      </c>
      <c r="L126" s="18">
        <v>11</v>
      </c>
      <c r="M126" s="18">
        <v>12</v>
      </c>
      <c r="N126" s="18">
        <v>13</v>
      </c>
      <c r="O126" s="18">
        <v>14</v>
      </c>
      <c r="P126" s="18">
        <v>15</v>
      </c>
    </row>
    <row r="127" spans="1:16">
      <c r="A127" s="43" t="s">
        <v>25</v>
      </c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</row>
    <row r="128" spans="1:16" ht="12.75" customHeight="1">
      <c r="A128" s="8">
        <v>42</v>
      </c>
      <c r="B128" s="37" t="s">
        <v>42</v>
      </c>
      <c r="C128" s="37"/>
      <c r="D128" s="8">
        <v>100</v>
      </c>
      <c r="E128" s="10">
        <v>1.4</v>
      </c>
      <c r="F128" s="10">
        <v>2.6</v>
      </c>
      <c r="G128" s="10">
        <v>8.1999999999999993</v>
      </c>
      <c r="H128" s="10">
        <v>66</v>
      </c>
      <c r="I128" s="10">
        <v>0.05</v>
      </c>
      <c r="J128" s="10">
        <v>13.28</v>
      </c>
      <c r="K128" s="9">
        <v>0</v>
      </c>
      <c r="L128" s="9">
        <v>0</v>
      </c>
      <c r="M128" s="10">
        <v>28.03</v>
      </c>
      <c r="N128" s="10">
        <v>0</v>
      </c>
      <c r="O128" s="10">
        <v>19.489999999999998</v>
      </c>
      <c r="P128" s="10">
        <v>0.84</v>
      </c>
    </row>
    <row r="129" spans="1:16" ht="13.5" customHeight="1">
      <c r="A129" s="8">
        <v>123</v>
      </c>
      <c r="B129" s="37" t="s">
        <v>64</v>
      </c>
      <c r="C129" s="37"/>
      <c r="D129" s="8">
        <v>230</v>
      </c>
      <c r="E129" s="10">
        <v>24.7</v>
      </c>
      <c r="F129" s="10">
        <v>26.1</v>
      </c>
      <c r="G129" s="10">
        <v>62.15</v>
      </c>
      <c r="H129" s="10">
        <v>531.29999999999995</v>
      </c>
      <c r="I129" s="10">
        <v>0.06</v>
      </c>
      <c r="J129" s="10">
        <v>2.4300000000000002</v>
      </c>
      <c r="K129" s="10">
        <v>299</v>
      </c>
      <c r="L129" s="10">
        <v>6.6</v>
      </c>
      <c r="M129" s="10">
        <v>19.600000000000001</v>
      </c>
      <c r="N129" s="10">
        <v>17.190000000000001</v>
      </c>
      <c r="O129" s="10">
        <v>19.02</v>
      </c>
      <c r="P129" s="10">
        <v>1.1100000000000001</v>
      </c>
    </row>
    <row r="130" spans="1:16" ht="15.75" customHeight="1">
      <c r="A130" s="8">
        <v>271</v>
      </c>
      <c r="B130" s="37" t="s">
        <v>36</v>
      </c>
      <c r="C130" s="37"/>
      <c r="D130" s="8">
        <v>200</v>
      </c>
      <c r="E130" s="9">
        <v>0.08</v>
      </c>
      <c r="F130" s="9">
        <v>0.02</v>
      </c>
      <c r="G130" s="9">
        <v>10.01</v>
      </c>
      <c r="H130" s="9">
        <v>40.51</v>
      </c>
      <c r="I130" s="9">
        <v>0</v>
      </c>
      <c r="J130" s="9">
        <v>0</v>
      </c>
      <c r="K130" s="9">
        <v>0</v>
      </c>
      <c r="L130" s="9">
        <v>0</v>
      </c>
      <c r="M130" s="9">
        <v>0.3</v>
      </c>
      <c r="N130" s="9">
        <v>0</v>
      </c>
      <c r="O130" s="9">
        <v>0</v>
      </c>
      <c r="P130" s="9">
        <v>0.03</v>
      </c>
    </row>
    <row r="131" spans="1:16">
      <c r="A131" s="10">
        <v>1</v>
      </c>
      <c r="B131" s="37" t="s">
        <v>28</v>
      </c>
      <c r="C131" s="37"/>
      <c r="D131" s="8">
        <v>30</v>
      </c>
      <c r="E131" s="9">
        <v>2.4300000000000002</v>
      </c>
      <c r="F131" s="9">
        <v>0.3</v>
      </c>
      <c r="G131" s="9">
        <v>14.64</v>
      </c>
      <c r="H131" s="9">
        <v>72.599999999999994</v>
      </c>
      <c r="I131" s="9">
        <v>8.9999999999999993E-3</v>
      </c>
      <c r="J131" s="9">
        <v>0</v>
      </c>
      <c r="K131" s="10">
        <v>0</v>
      </c>
      <c r="L131" s="10">
        <v>0.05</v>
      </c>
      <c r="M131" s="10">
        <v>0.9</v>
      </c>
      <c r="N131" s="10">
        <v>26.1</v>
      </c>
      <c r="O131" s="9">
        <v>0.63</v>
      </c>
      <c r="P131" s="9">
        <v>0.05</v>
      </c>
    </row>
    <row r="132" spans="1:16" ht="15" customHeight="1">
      <c r="A132" s="10">
        <v>2</v>
      </c>
      <c r="B132" s="37" t="s">
        <v>58</v>
      </c>
      <c r="C132" s="37"/>
      <c r="D132" s="8">
        <v>20</v>
      </c>
      <c r="E132" s="10">
        <v>1.7</v>
      </c>
      <c r="F132" s="10">
        <v>0.66</v>
      </c>
      <c r="G132" s="10">
        <v>9.66</v>
      </c>
      <c r="H132" s="10">
        <v>51.8</v>
      </c>
      <c r="I132" s="10">
        <v>0.06</v>
      </c>
      <c r="J132" s="9">
        <v>0</v>
      </c>
      <c r="K132" s="9">
        <v>0</v>
      </c>
      <c r="L132" s="10">
        <v>0.11</v>
      </c>
      <c r="M132" s="10">
        <v>10.5</v>
      </c>
      <c r="N132" s="10">
        <v>47.4</v>
      </c>
      <c r="O132" s="10">
        <v>14.1</v>
      </c>
      <c r="P132" s="10">
        <v>1.1599999999999999</v>
      </c>
    </row>
    <row r="133" spans="1:16">
      <c r="A133" s="38" t="s">
        <v>37</v>
      </c>
      <c r="B133" s="39"/>
      <c r="C133" s="40"/>
      <c r="D133" s="8">
        <f>D128+D129+D130+D131+D132</f>
        <v>580</v>
      </c>
      <c r="E133" s="9">
        <f>E128+E129+E130+E131+E132</f>
        <v>30.309999999999995</v>
      </c>
      <c r="F133" s="9">
        <f t="shared" ref="F133:P133" si="6">F128+F129+F130+F131+F132</f>
        <v>29.680000000000003</v>
      </c>
      <c r="G133" s="9">
        <f t="shared" si="6"/>
        <v>104.66</v>
      </c>
      <c r="H133" s="9">
        <f t="shared" si="6"/>
        <v>762.20999999999992</v>
      </c>
      <c r="I133" s="9">
        <f t="shared" si="6"/>
        <v>0.17899999999999999</v>
      </c>
      <c r="J133" s="9">
        <f t="shared" si="6"/>
        <v>15.709999999999999</v>
      </c>
      <c r="K133" s="9">
        <f t="shared" si="6"/>
        <v>299</v>
      </c>
      <c r="L133" s="9">
        <f t="shared" si="6"/>
        <v>6.76</v>
      </c>
      <c r="M133" s="9">
        <f t="shared" si="6"/>
        <v>59.33</v>
      </c>
      <c r="N133" s="9">
        <f t="shared" si="6"/>
        <v>90.69</v>
      </c>
      <c r="O133" s="9">
        <f t="shared" si="6"/>
        <v>53.24</v>
      </c>
      <c r="P133" s="9">
        <f t="shared" si="6"/>
        <v>3.1900000000000004</v>
      </c>
    </row>
    <row r="134" spans="1:16">
      <c r="A134" s="24"/>
      <c r="B134" s="24"/>
      <c r="C134" s="24"/>
      <c r="D134" s="24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</row>
    <row r="135" spans="1:16">
      <c r="A135" s="24"/>
      <c r="B135" s="24"/>
      <c r="C135" s="24"/>
      <c r="D135" s="24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</row>
    <row r="136" spans="1:16">
      <c r="A136" s="12" t="s">
        <v>0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51"/>
      <c r="L136" s="51"/>
      <c r="M136" s="51"/>
      <c r="N136" s="51"/>
      <c r="O136" s="51"/>
      <c r="P136" s="51"/>
    </row>
    <row r="137" spans="1:16">
      <c r="A137" s="52" t="s">
        <v>48</v>
      </c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</row>
    <row r="138" spans="1:16" ht="15" customHeight="1">
      <c r="A138" s="14"/>
      <c r="B138" s="13"/>
      <c r="C138" s="13"/>
      <c r="D138" s="13"/>
      <c r="E138" s="15" t="s">
        <v>2</v>
      </c>
      <c r="F138" s="53">
        <v>9</v>
      </c>
      <c r="G138" s="54"/>
      <c r="H138" s="54"/>
      <c r="I138" s="55" t="s">
        <v>3</v>
      </c>
      <c r="J138" s="55"/>
      <c r="K138" s="56" t="s">
        <v>73</v>
      </c>
      <c r="L138" s="56"/>
      <c r="M138" s="56"/>
      <c r="N138" s="56"/>
      <c r="O138" s="56"/>
      <c r="P138" s="56"/>
    </row>
    <row r="139" spans="1:16">
      <c r="A139" s="13"/>
      <c r="B139" s="13"/>
      <c r="C139" s="13"/>
      <c r="D139" s="55" t="s">
        <v>4</v>
      </c>
      <c r="E139" s="55"/>
      <c r="F139" s="16" t="s">
        <v>44</v>
      </c>
      <c r="G139" s="13"/>
      <c r="H139" s="13"/>
      <c r="I139" s="55" t="s">
        <v>6</v>
      </c>
      <c r="J139" s="55"/>
      <c r="K139" s="50" t="s">
        <v>71</v>
      </c>
      <c r="L139" s="50"/>
      <c r="M139" s="50"/>
      <c r="N139" s="50"/>
      <c r="O139" s="50"/>
      <c r="P139" s="50"/>
    </row>
    <row r="140" spans="1:16">
      <c r="A140" s="46" t="s">
        <v>7</v>
      </c>
      <c r="B140" s="46" t="s">
        <v>8</v>
      </c>
      <c r="C140" s="46"/>
      <c r="D140" s="46" t="s">
        <v>9</v>
      </c>
      <c r="E140" s="41" t="s">
        <v>10</v>
      </c>
      <c r="F140" s="41"/>
      <c r="G140" s="41"/>
      <c r="H140" s="46" t="s">
        <v>11</v>
      </c>
      <c r="I140" s="41" t="s">
        <v>12</v>
      </c>
      <c r="J140" s="41"/>
      <c r="K140" s="41"/>
      <c r="L140" s="41"/>
      <c r="M140" s="41" t="s">
        <v>13</v>
      </c>
      <c r="N140" s="41"/>
      <c r="O140" s="41"/>
      <c r="P140" s="41"/>
    </row>
    <row r="141" spans="1:16">
      <c r="A141" s="47"/>
      <c r="B141" s="48"/>
      <c r="C141" s="49"/>
      <c r="D141" s="47"/>
      <c r="E141" s="17" t="s">
        <v>14</v>
      </c>
      <c r="F141" s="17" t="s">
        <v>15</v>
      </c>
      <c r="G141" s="17" t="s">
        <v>16</v>
      </c>
      <c r="H141" s="47"/>
      <c r="I141" s="17" t="s">
        <v>17</v>
      </c>
      <c r="J141" s="17" t="s">
        <v>18</v>
      </c>
      <c r="K141" s="17" t="s">
        <v>19</v>
      </c>
      <c r="L141" s="17" t="s">
        <v>20</v>
      </c>
      <c r="M141" s="17" t="s">
        <v>21</v>
      </c>
      <c r="N141" s="17" t="s">
        <v>22</v>
      </c>
      <c r="O141" s="17" t="s">
        <v>23</v>
      </c>
      <c r="P141" s="17" t="s">
        <v>24</v>
      </c>
    </row>
    <row r="142" spans="1:16">
      <c r="A142" s="18">
        <v>1</v>
      </c>
      <c r="B142" s="42">
        <v>2</v>
      </c>
      <c r="C142" s="42"/>
      <c r="D142" s="18">
        <v>3</v>
      </c>
      <c r="E142" s="18">
        <v>4</v>
      </c>
      <c r="F142" s="18">
        <v>5</v>
      </c>
      <c r="G142" s="18">
        <v>6</v>
      </c>
      <c r="H142" s="18">
        <v>7</v>
      </c>
      <c r="I142" s="18">
        <v>8</v>
      </c>
      <c r="J142" s="18">
        <v>9</v>
      </c>
      <c r="K142" s="18">
        <v>10</v>
      </c>
      <c r="L142" s="18">
        <v>11</v>
      </c>
      <c r="M142" s="18">
        <v>12</v>
      </c>
      <c r="N142" s="18">
        <v>13</v>
      </c>
      <c r="O142" s="18">
        <v>14</v>
      </c>
      <c r="P142" s="18">
        <v>15</v>
      </c>
    </row>
    <row r="143" spans="1:16">
      <c r="A143" s="43" t="s">
        <v>25</v>
      </c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</row>
    <row r="144" spans="1:16" ht="26.25" customHeight="1">
      <c r="A144" s="8">
        <v>195</v>
      </c>
      <c r="B144" s="37" t="s">
        <v>65</v>
      </c>
      <c r="C144" s="37"/>
      <c r="D144" s="8">
        <v>260</v>
      </c>
      <c r="E144" s="10">
        <v>10.199999999999999</v>
      </c>
      <c r="F144" s="10">
        <v>10.3</v>
      </c>
      <c r="G144" s="10">
        <v>52.1</v>
      </c>
      <c r="H144" s="10">
        <v>349</v>
      </c>
      <c r="I144" s="10">
        <v>0.2</v>
      </c>
      <c r="J144" s="10">
        <v>0.62</v>
      </c>
      <c r="K144" s="10">
        <v>0</v>
      </c>
      <c r="L144" s="10">
        <v>0</v>
      </c>
      <c r="M144" s="10">
        <v>167.18</v>
      </c>
      <c r="N144" s="10">
        <v>0</v>
      </c>
      <c r="O144" s="10">
        <v>51.71</v>
      </c>
      <c r="P144" s="10">
        <v>3.02</v>
      </c>
    </row>
    <row r="145" spans="1:16" ht="15" customHeight="1">
      <c r="A145" s="10">
        <v>266</v>
      </c>
      <c r="B145" s="37" t="s">
        <v>39</v>
      </c>
      <c r="C145" s="37"/>
      <c r="D145" s="8">
        <v>200</v>
      </c>
      <c r="E145" s="9">
        <v>9.1999999999999993</v>
      </c>
      <c r="F145" s="9">
        <v>7.1</v>
      </c>
      <c r="G145" s="9">
        <v>11.03</v>
      </c>
      <c r="H145" s="9">
        <v>148.46</v>
      </c>
      <c r="I145" s="9">
        <v>0.09</v>
      </c>
      <c r="J145" s="9">
        <v>2.6</v>
      </c>
      <c r="K145" s="9">
        <v>44.42</v>
      </c>
      <c r="L145" s="9">
        <v>0.24</v>
      </c>
      <c r="M145" s="9">
        <v>257.92</v>
      </c>
      <c r="N145" s="9">
        <v>271.7</v>
      </c>
      <c r="O145" s="9">
        <v>87.5</v>
      </c>
      <c r="P145" s="9">
        <v>3.28</v>
      </c>
    </row>
    <row r="146" spans="1:16" ht="15" customHeight="1">
      <c r="A146" s="10">
        <v>9</v>
      </c>
      <c r="B146" s="37" t="s">
        <v>56</v>
      </c>
      <c r="C146" s="37"/>
      <c r="D146" s="8">
        <v>15</v>
      </c>
      <c r="E146" s="31">
        <v>3.48</v>
      </c>
      <c r="F146" s="31">
        <v>4.43</v>
      </c>
      <c r="G146" s="19">
        <v>0</v>
      </c>
      <c r="H146" s="31">
        <v>54.6</v>
      </c>
      <c r="I146" s="9">
        <v>0</v>
      </c>
      <c r="J146" s="31">
        <v>0.11</v>
      </c>
      <c r="K146" s="31">
        <v>43.2</v>
      </c>
      <c r="L146" s="31">
        <v>0.08</v>
      </c>
      <c r="M146" s="31">
        <v>132</v>
      </c>
      <c r="N146" s="31">
        <v>75</v>
      </c>
      <c r="O146" s="31">
        <v>5.25</v>
      </c>
      <c r="P146" s="31">
        <v>0.15</v>
      </c>
    </row>
    <row r="147" spans="1:16">
      <c r="A147" s="10">
        <v>1</v>
      </c>
      <c r="B147" s="37" t="s">
        <v>28</v>
      </c>
      <c r="C147" s="37"/>
      <c r="D147" s="8">
        <v>30</v>
      </c>
      <c r="E147" s="9">
        <v>2.4300000000000002</v>
      </c>
      <c r="F147" s="9">
        <v>0.3</v>
      </c>
      <c r="G147" s="9">
        <v>14.64</v>
      </c>
      <c r="H147" s="9">
        <v>72.599999999999994</v>
      </c>
      <c r="I147" s="9">
        <v>8.9999999999999993E-3</v>
      </c>
      <c r="J147" s="9">
        <v>0</v>
      </c>
      <c r="K147" s="10">
        <v>0</v>
      </c>
      <c r="L147" s="10">
        <v>0.05</v>
      </c>
      <c r="M147" s="10">
        <v>0.9</v>
      </c>
      <c r="N147" s="10">
        <v>26.1</v>
      </c>
      <c r="O147" s="9">
        <v>0.63</v>
      </c>
      <c r="P147" s="9">
        <v>0.05</v>
      </c>
    </row>
    <row r="148" spans="1:16" ht="15" customHeight="1">
      <c r="A148" s="10">
        <v>2</v>
      </c>
      <c r="B148" s="37" t="s">
        <v>58</v>
      </c>
      <c r="C148" s="37"/>
      <c r="D148" s="8">
        <v>20</v>
      </c>
      <c r="E148" s="10">
        <v>1.7</v>
      </c>
      <c r="F148" s="10">
        <v>0.66</v>
      </c>
      <c r="G148" s="10">
        <v>9.66</v>
      </c>
      <c r="H148" s="10">
        <v>51.8</v>
      </c>
      <c r="I148" s="10">
        <v>0.06</v>
      </c>
      <c r="J148" s="9">
        <v>0</v>
      </c>
      <c r="K148" s="9">
        <v>0</v>
      </c>
      <c r="L148" s="10">
        <v>0.11</v>
      </c>
      <c r="M148" s="10">
        <v>10.5</v>
      </c>
      <c r="N148" s="10">
        <v>47.4</v>
      </c>
      <c r="O148" s="10">
        <v>14.1</v>
      </c>
      <c r="P148" s="10">
        <v>1.1599999999999999</v>
      </c>
    </row>
    <row r="149" spans="1:16">
      <c r="A149" s="8">
        <v>588</v>
      </c>
      <c r="B149" s="37" t="s">
        <v>34</v>
      </c>
      <c r="C149" s="37"/>
      <c r="D149" s="8">
        <v>100</v>
      </c>
      <c r="E149" s="9">
        <v>0.4</v>
      </c>
      <c r="F149" s="9">
        <v>0.4</v>
      </c>
      <c r="G149" s="9">
        <v>9.8000000000000007</v>
      </c>
      <c r="H149" s="9">
        <v>47</v>
      </c>
      <c r="I149" s="9">
        <v>0.03</v>
      </c>
      <c r="J149" s="9">
        <v>10</v>
      </c>
      <c r="K149" s="9">
        <v>5</v>
      </c>
      <c r="L149" s="9">
        <v>0.2</v>
      </c>
      <c r="M149" s="9">
        <v>16</v>
      </c>
      <c r="N149" s="9">
        <v>11</v>
      </c>
      <c r="O149" s="9">
        <v>9</v>
      </c>
      <c r="P149" s="9">
        <v>2.2000000000000002</v>
      </c>
    </row>
    <row r="150" spans="1:16">
      <c r="A150" s="38" t="s">
        <v>30</v>
      </c>
      <c r="B150" s="39"/>
      <c r="C150" s="40"/>
      <c r="D150" s="8">
        <f>D144+D145+D147+D148+D149</f>
        <v>610</v>
      </c>
      <c r="E150" s="9">
        <f>E144+E145+E147+E148+E149</f>
        <v>23.929999999999996</v>
      </c>
      <c r="F150" s="9">
        <f t="shared" ref="F150:P150" si="7">F144+F145+F147+F148+F149</f>
        <v>18.759999999999998</v>
      </c>
      <c r="G150" s="9">
        <f t="shared" si="7"/>
        <v>97.23</v>
      </c>
      <c r="H150" s="9">
        <f t="shared" si="7"/>
        <v>668.86</v>
      </c>
      <c r="I150" s="9">
        <f t="shared" si="7"/>
        <v>0.38900000000000001</v>
      </c>
      <c r="J150" s="9">
        <f t="shared" si="7"/>
        <v>13.22</v>
      </c>
      <c r="K150" s="9">
        <f t="shared" si="7"/>
        <v>49.42</v>
      </c>
      <c r="L150" s="9">
        <f t="shared" si="7"/>
        <v>0.6</v>
      </c>
      <c r="M150" s="9">
        <f t="shared" si="7"/>
        <v>452.5</v>
      </c>
      <c r="N150" s="9">
        <f t="shared" si="7"/>
        <v>356.2</v>
      </c>
      <c r="O150" s="9">
        <f t="shared" si="7"/>
        <v>162.94</v>
      </c>
      <c r="P150" s="9">
        <f t="shared" si="7"/>
        <v>9.7100000000000009</v>
      </c>
    </row>
    <row r="151" spans="1:16" ht="13.5" customHeight="1">
      <c r="A151" s="35"/>
      <c r="B151" s="35"/>
      <c r="C151" s="35"/>
      <c r="D151" s="35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6" ht="13.5" customHeight="1">
      <c r="A152" s="35"/>
      <c r="B152" s="35"/>
      <c r="C152" s="35"/>
      <c r="D152" s="35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6" ht="13.5" customHeight="1">
      <c r="A153" s="35"/>
      <c r="B153" s="35"/>
      <c r="C153" s="35"/>
      <c r="D153" s="35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6">
      <c r="A154" s="12" t="s">
        <v>0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51"/>
      <c r="L154" s="51"/>
      <c r="M154" s="51"/>
      <c r="N154" s="51"/>
      <c r="O154" s="51"/>
      <c r="P154" s="51"/>
    </row>
    <row r="155" spans="1:16">
      <c r="A155" s="52" t="s">
        <v>49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</row>
    <row r="156" spans="1:16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</row>
    <row r="157" spans="1:16" ht="15" customHeight="1">
      <c r="A157" s="14"/>
      <c r="B157" s="13"/>
      <c r="C157" s="13"/>
      <c r="D157" s="13"/>
      <c r="E157" s="15" t="s">
        <v>2</v>
      </c>
      <c r="F157" s="53">
        <v>10</v>
      </c>
      <c r="G157" s="54"/>
      <c r="H157" s="54"/>
      <c r="I157" s="55" t="s">
        <v>3</v>
      </c>
      <c r="J157" s="55"/>
      <c r="K157" s="56" t="s">
        <v>73</v>
      </c>
      <c r="L157" s="56"/>
      <c r="M157" s="56"/>
      <c r="N157" s="56"/>
      <c r="O157" s="56"/>
      <c r="P157" s="56"/>
    </row>
    <row r="158" spans="1:16">
      <c r="A158" s="13"/>
      <c r="B158" s="13"/>
      <c r="C158" s="13"/>
      <c r="D158" s="55" t="s">
        <v>4</v>
      </c>
      <c r="E158" s="55"/>
      <c r="F158" s="16" t="s">
        <v>44</v>
      </c>
      <c r="G158" s="13"/>
      <c r="H158" s="13"/>
      <c r="I158" s="55" t="s">
        <v>6</v>
      </c>
      <c r="J158" s="55"/>
      <c r="K158" s="50" t="s">
        <v>71</v>
      </c>
      <c r="L158" s="50"/>
      <c r="M158" s="50"/>
      <c r="N158" s="50"/>
      <c r="O158" s="50"/>
      <c r="P158" s="50"/>
    </row>
    <row r="159" spans="1:16">
      <c r="A159" s="46" t="s">
        <v>7</v>
      </c>
      <c r="B159" s="46" t="s">
        <v>8</v>
      </c>
      <c r="C159" s="46"/>
      <c r="D159" s="46" t="s">
        <v>9</v>
      </c>
      <c r="E159" s="41" t="s">
        <v>10</v>
      </c>
      <c r="F159" s="41"/>
      <c r="G159" s="41"/>
      <c r="H159" s="46" t="s">
        <v>11</v>
      </c>
      <c r="I159" s="41" t="s">
        <v>12</v>
      </c>
      <c r="J159" s="41"/>
      <c r="K159" s="41"/>
      <c r="L159" s="41"/>
      <c r="M159" s="41" t="s">
        <v>13</v>
      </c>
      <c r="N159" s="41"/>
      <c r="O159" s="41"/>
      <c r="P159" s="41"/>
    </row>
    <row r="160" spans="1:16">
      <c r="A160" s="47"/>
      <c r="B160" s="48"/>
      <c r="C160" s="49"/>
      <c r="D160" s="47"/>
      <c r="E160" s="17" t="s">
        <v>14</v>
      </c>
      <c r="F160" s="17" t="s">
        <v>15</v>
      </c>
      <c r="G160" s="17" t="s">
        <v>16</v>
      </c>
      <c r="H160" s="47"/>
      <c r="I160" s="17" t="s">
        <v>17</v>
      </c>
      <c r="J160" s="17" t="s">
        <v>18</v>
      </c>
      <c r="K160" s="17" t="s">
        <v>19</v>
      </c>
      <c r="L160" s="17" t="s">
        <v>20</v>
      </c>
      <c r="M160" s="17" t="s">
        <v>21</v>
      </c>
      <c r="N160" s="17" t="s">
        <v>22</v>
      </c>
      <c r="O160" s="17" t="s">
        <v>23</v>
      </c>
      <c r="P160" s="17" t="s">
        <v>24</v>
      </c>
    </row>
    <row r="161" spans="1:18">
      <c r="A161" s="18">
        <v>1</v>
      </c>
      <c r="B161" s="42">
        <v>2</v>
      </c>
      <c r="C161" s="42"/>
      <c r="D161" s="18">
        <v>3</v>
      </c>
      <c r="E161" s="18">
        <v>4</v>
      </c>
      <c r="F161" s="18">
        <v>5</v>
      </c>
      <c r="G161" s="18">
        <v>6</v>
      </c>
      <c r="H161" s="18">
        <v>7</v>
      </c>
      <c r="I161" s="18">
        <v>8</v>
      </c>
      <c r="J161" s="18">
        <v>9</v>
      </c>
      <c r="K161" s="18">
        <v>10</v>
      </c>
      <c r="L161" s="18">
        <v>11</v>
      </c>
      <c r="M161" s="18">
        <v>12</v>
      </c>
      <c r="N161" s="18">
        <v>13</v>
      </c>
      <c r="O161" s="18">
        <v>14</v>
      </c>
      <c r="P161" s="18">
        <v>15</v>
      </c>
    </row>
    <row r="162" spans="1:18">
      <c r="A162" s="43" t="s">
        <v>25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</row>
    <row r="163" spans="1:18" ht="15" customHeight="1">
      <c r="A163" s="8">
        <v>133</v>
      </c>
      <c r="B163" s="44" t="s">
        <v>41</v>
      </c>
      <c r="C163" s="45"/>
      <c r="D163" s="8">
        <v>200</v>
      </c>
      <c r="E163" s="10">
        <v>5.05</v>
      </c>
      <c r="F163" s="10">
        <v>6.49</v>
      </c>
      <c r="G163" s="10">
        <v>22.85</v>
      </c>
      <c r="H163" s="10">
        <v>166.93</v>
      </c>
      <c r="I163" s="9">
        <v>0.01</v>
      </c>
      <c r="J163" s="10">
        <v>0.09</v>
      </c>
      <c r="K163" s="10">
        <v>35.909999999999997</v>
      </c>
      <c r="L163" s="10">
        <v>7.0000000000000007E-2</v>
      </c>
      <c r="M163" s="10">
        <v>37.03</v>
      </c>
      <c r="N163" s="10">
        <v>28.57</v>
      </c>
      <c r="O163" s="10">
        <v>4.17</v>
      </c>
      <c r="P163" s="10">
        <v>0.05</v>
      </c>
    </row>
    <row r="164" spans="1:18" ht="27.75" customHeight="1">
      <c r="A164" s="8">
        <v>82</v>
      </c>
      <c r="B164" s="44" t="s">
        <v>75</v>
      </c>
      <c r="C164" s="45"/>
      <c r="D164" s="10">
        <v>120</v>
      </c>
      <c r="E164" s="10">
        <v>16.3</v>
      </c>
      <c r="F164" s="10">
        <v>12.8</v>
      </c>
      <c r="G164" s="10">
        <v>8.9</v>
      </c>
      <c r="H164" s="10">
        <v>188</v>
      </c>
      <c r="I164" s="10">
        <v>0.11</v>
      </c>
      <c r="J164" s="10">
        <v>1.19</v>
      </c>
      <c r="K164" s="10">
        <v>0</v>
      </c>
      <c r="L164" s="10">
        <v>0</v>
      </c>
      <c r="M164" s="10">
        <v>19.7</v>
      </c>
      <c r="N164" s="10">
        <v>0</v>
      </c>
      <c r="O164" s="10">
        <v>20.97</v>
      </c>
      <c r="P164" s="10">
        <v>0.68</v>
      </c>
    </row>
    <row r="165" spans="1:18" ht="25.5" customHeight="1">
      <c r="A165" s="10">
        <v>15.2</v>
      </c>
      <c r="B165" s="37" t="s">
        <v>66</v>
      </c>
      <c r="C165" s="37"/>
      <c r="D165" s="8">
        <v>200</v>
      </c>
      <c r="E165" s="10">
        <v>1</v>
      </c>
      <c r="F165" s="10">
        <v>0.2</v>
      </c>
      <c r="G165" s="10">
        <v>20.2</v>
      </c>
      <c r="H165" s="10">
        <v>92</v>
      </c>
      <c r="I165" s="10">
        <v>0.02</v>
      </c>
      <c r="J165" s="10">
        <v>4</v>
      </c>
      <c r="K165" s="10">
        <v>0</v>
      </c>
      <c r="L165" s="10">
        <v>0.2</v>
      </c>
      <c r="M165" s="10">
        <v>14</v>
      </c>
      <c r="N165" s="10">
        <v>14</v>
      </c>
      <c r="O165" s="10">
        <v>8</v>
      </c>
      <c r="P165" s="10">
        <v>2.8</v>
      </c>
    </row>
    <row r="166" spans="1:18">
      <c r="A166" s="10">
        <v>1</v>
      </c>
      <c r="B166" s="37" t="s">
        <v>28</v>
      </c>
      <c r="C166" s="37"/>
      <c r="D166" s="8">
        <v>30</v>
      </c>
      <c r="E166" s="9">
        <v>2.4300000000000002</v>
      </c>
      <c r="F166" s="9">
        <v>0.3</v>
      </c>
      <c r="G166" s="9">
        <v>14.64</v>
      </c>
      <c r="H166" s="9">
        <v>72.599999999999994</v>
      </c>
      <c r="I166" s="9">
        <v>8.9999999999999993E-3</v>
      </c>
      <c r="J166" s="9">
        <v>0</v>
      </c>
      <c r="K166" s="10">
        <v>0</v>
      </c>
      <c r="L166" s="10">
        <v>0.05</v>
      </c>
      <c r="M166" s="10">
        <v>0.9</v>
      </c>
      <c r="N166" s="10">
        <v>26.1</v>
      </c>
      <c r="O166" s="9">
        <v>0.63</v>
      </c>
      <c r="P166" s="9">
        <v>0.05</v>
      </c>
    </row>
    <row r="167" spans="1:18" ht="15" customHeight="1">
      <c r="A167" s="10">
        <v>2</v>
      </c>
      <c r="B167" s="37" t="s">
        <v>58</v>
      </c>
      <c r="C167" s="37"/>
      <c r="D167" s="8">
        <v>20</v>
      </c>
      <c r="E167" s="10">
        <v>1.7</v>
      </c>
      <c r="F167" s="10">
        <v>0.66</v>
      </c>
      <c r="G167" s="10">
        <v>9.66</v>
      </c>
      <c r="H167" s="10">
        <v>51.8</v>
      </c>
      <c r="I167" s="10">
        <v>0.06</v>
      </c>
      <c r="J167" s="9">
        <v>0</v>
      </c>
      <c r="K167" s="9">
        <v>0</v>
      </c>
      <c r="L167" s="10">
        <v>0.11</v>
      </c>
      <c r="M167" s="10">
        <v>10.5</v>
      </c>
      <c r="N167" s="10">
        <v>47.4</v>
      </c>
      <c r="O167" s="10">
        <v>14.1</v>
      </c>
      <c r="P167" s="10">
        <v>1.1599999999999999</v>
      </c>
    </row>
    <row r="168" spans="1:18">
      <c r="A168" s="38" t="s">
        <v>30</v>
      </c>
      <c r="B168" s="39"/>
      <c r="C168" s="40"/>
      <c r="D168" s="8">
        <f>D163+D164+D165+D166+D167</f>
        <v>570</v>
      </c>
      <c r="E168" s="10">
        <f t="shared" ref="E168:P168" si="8">E163+E164+E165+E166+E167</f>
        <v>26.48</v>
      </c>
      <c r="F168" s="10">
        <f t="shared" si="8"/>
        <v>20.45</v>
      </c>
      <c r="G168" s="10">
        <f t="shared" si="8"/>
        <v>76.25</v>
      </c>
      <c r="H168" s="10">
        <f t="shared" si="8"/>
        <v>571.32999999999993</v>
      </c>
      <c r="I168" s="10">
        <f t="shared" si="8"/>
        <v>0.20899999999999999</v>
      </c>
      <c r="J168" s="10">
        <f t="shared" si="8"/>
        <v>5.28</v>
      </c>
      <c r="K168" s="10">
        <f t="shared" si="8"/>
        <v>35.909999999999997</v>
      </c>
      <c r="L168" s="10">
        <f t="shared" si="8"/>
        <v>0.43</v>
      </c>
      <c r="M168" s="10">
        <f t="shared" si="8"/>
        <v>82.13000000000001</v>
      </c>
      <c r="N168" s="10">
        <f t="shared" si="8"/>
        <v>116.07</v>
      </c>
      <c r="O168" s="10">
        <f t="shared" si="8"/>
        <v>47.870000000000005</v>
      </c>
      <c r="P168" s="10">
        <f t="shared" si="8"/>
        <v>4.7399999999999993</v>
      </c>
    </row>
    <row r="169" spans="1:18">
      <c r="A169" s="22"/>
      <c r="B169" s="2"/>
      <c r="C169" s="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</row>
    <row r="170" spans="1:18">
      <c r="A170" s="2"/>
      <c r="B170" s="20" t="s">
        <v>50</v>
      </c>
      <c r="C170" s="2" t="s">
        <v>51</v>
      </c>
      <c r="D170" s="2"/>
      <c r="E170" s="2"/>
      <c r="F170" s="2"/>
      <c r="G170" s="2"/>
      <c r="H170" s="20" t="s">
        <v>52</v>
      </c>
      <c r="I170" s="2" t="s">
        <v>51</v>
      </c>
      <c r="J170" s="2"/>
      <c r="K170" s="2"/>
      <c r="L170" s="2"/>
      <c r="M170" s="2"/>
      <c r="N170" s="2"/>
      <c r="O170" s="2"/>
      <c r="P170" s="2"/>
    </row>
    <row r="171" spans="1:18">
      <c r="A171" s="2"/>
      <c r="B171" s="2"/>
      <c r="C171" s="2"/>
      <c r="D171" s="2"/>
      <c r="E171" s="2"/>
      <c r="F171" s="2"/>
      <c r="G171" s="3" t="s">
        <v>53</v>
      </c>
      <c r="H171" s="2"/>
      <c r="I171" s="2"/>
      <c r="J171" s="2"/>
      <c r="K171" s="2"/>
      <c r="L171" s="2"/>
      <c r="M171" s="2"/>
      <c r="N171" s="2"/>
      <c r="O171" s="2"/>
      <c r="P171" s="2"/>
    </row>
    <row r="172" spans="1:18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</row>
    <row r="173" spans="1:18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</row>
    <row r="174" spans="1:18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R174" t="s">
        <v>67</v>
      </c>
    </row>
    <row r="175" spans="1:18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</row>
    <row r="176" spans="1:18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</row>
    <row r="177" spans="1:16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</row>
    <row r="178" spans="1:16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</row>
    <row r="179" spans="1:16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</row>
  </sheetData>
  <mergeCells count="237">
    <mergeCell ref="K1:P1"/>
    <mergeCell ref="A2:P2"/>
    <mergeCell ref="F3:H3"/>
    <mergeCell ref="I3:J3"/>
    <mergeCell ref="K3:P3"/>
    <mergeCell ref="D4:E4"/>
    <mergeCell ref="I4:J4"/>
    <mergeCell ref="K4:P4"/>
    <mergeCell ref="B12:C12"/>
    <mergeCell ref="M5:P5"/>
    <mergeCell ref="B7:C7"/>
    <mergeCell ref="A8:P8"/>
    <mergeCell ref="B10:C10"/>
    <mergeCell ref="B11:C11"/>
    <mergeCell ref="A19:P19"/>
    <mergeCell ref="F20:H20"/>
    <mergeCell ref="I20:J20"/>
    <mergeCell ref="K20:P20"/>
    <mergeCell ref="A5:A6"/>
    <mergeCell ref="B5:C6"/>
    <mergeCell ref="D5:D6"/>
    <mergeCell ref="E5:G5"/>
    <mergeCell ref="H5:H6"/>
    <mergeCell ref="I5:L5"/>
    <mergeCell ref="K18:P18"/>
    <mergeCell ref="B9:C9"/>
    <mergeCell ref="B13:C13"/>
    <mergeCell ref="B14:C14"/>
    <mergeCell ref="A15:C15"/>
    <mergeCell ref="D21:E21"/>
    <mergeCell ref="I21:J21"/>
    <mergeCell ref="K21:P21"/>
    <mergeCell ref="A22:A23"/>
    <mergeCell ref="B22:C23"/>
    <mergeCell ref="D22:D23"/>
    <mergeCell ref="E22:G22"/>
    <mergeCell ref="H22:H23"/>
    <mergeCell ref="I22:L22"/>
    <mergeCell ref="M22:P22"/>
    <mergeCell ref="K35:P35"/>
    <mergeCell ref="A36:P36"/>
    <mergeCell ref="F37:H37"/>
    <mergeCell ref="I37:J37"/>
    <mergeCell ref="K37:P37"/>
    <mergeCell ref="B31:C31"/>
    <mergeCell ref="A32:C32"/>
    <mergeCell ref="B24:C24"/>
    <mergeCell ref="A25:P25"/>
    <mergeCell ref="B26:C26"/>
    <mergeCell ref="B28:C28"/>
    <mergeCell ref="B30:C30"/>
    <mergeCell ref="B27:C27"/>
    <mergeCell ref="B41:C41"/>
    <mergeCell ref="A42:P42"/>
    <mergeCell ref="B44:C44"/>
    <mergeCell ref="B45:C45"/>
    <mergeCell ref="B46:C46"/>
    <mergeCell ref="B43:C43"/>
    <mergeCell ref="B48:C48"/>
    <mergeCell ref="D38:E38"/>
    <mergeCell ref="I38:J38"/>
    <mergeCell ref="K38:P38"/>
    <mergeCell ref="A39:A40"/>
    <mergeCell ref="B39:C40"/>
    <mergeCell ref="D39:D40"/>
    <mergeCell ref="E39:G39"/>
    <mergeCell ref="H39:H40"/>
    <mergeCell ref="I39:L39"/>
    <mergeCell ref="M39:P39"/>
    <mergeCell ref="A52:P52"/>
    <mergeCell ref="F53:H53"/>
    <mergeCell ref="I53:J53"/>
    <mergeCell ref="K53:P53"/>
    <mergeCell ref="D54:E54"/>
    <mergeCell ref="I54:J54"/>
    <mergeCell ref="K54:P54"/>
    <mergeCell ref="K51:P51"/>
    <mergeCell ref="B47:C47"/>
    <mergeCell ref="A49:C49"/>
    <mergeCell ref="M55:P55"/>
    <mergeCell ref="B57:C57"/>
    <mergeCell ref="A58:P58"/>
    <mergeCell ref="B59:C59"/>
    <mergeCell ref="B61:C61"/>
    <mergeCell ref="A55:A56"/>
    <mergeCell ref="B55:C56"/>
    <mergeCell ref="D55:D56"/>
    <mergeCell ref="E55:G55"/>
    <mergeCell ref="H55:H56"/>
    <mergeCell ref="I55:L55"/>
    <mergeCell ref="B60:C60"/>
    <mergeCell ref="K67:P67"/>
    <mergeCell ref="A68:P68"/>
    <mergeCell ref="F69:H69"/>
    <mergeCell ref="I69:J69"/>
    <mergeCell ref="K69:P69"/>
    <mergeCell ref="B62:C62"/>
    <mergeCell ref="B63:C63"/>
    <mergeCell ref="B64:C64"/>
    <mergeCell ref="A65:C65"/>
    <mergeCell ref="D70:E70"/>
    <mergeCell ref="I70:J70"/>
    <mergeCell ref="K70:P70"/>
    <mergeCell ref="A71:A72"/>
    <mergeCell ref="B71:C72"/>
    <mergeCell ref="D71:D72"/>
    <mergeCell ref="E71:G71"/>
    <mergeCell ref="H71:H72"/>
    <mergeCell ref="I71:L71"/>
    <mergeCell ref="M71:P71"/>
    <mergeCell ref="K84:P84"/>
    <mergeCell ref="A85:P85"/>
    <mergeCell ref="F86:H86"/>
    <mergeCell ref="I86:J86"/>
    <mergeCell ref="K86:P86"/>
    <mergeCell ref="B78:C78"/>
    <mergeCell ref="B79:C79"/>
    <mergeCell ref="A81:C81"/>
    <mergeCell ref="B73:C73"/>
    <mergeCell ref="A74:P74"/>
    <mergeCell ref="B75:C75"/>
    <mergeCell ref="B76:C76"/>
    <mergeCell ref="B77:C77"/>
    <mergeCell ref="D87:E87"/>
    <mergeCell ref="I87:J87"/>
    <mergeCell ref="K87:P87"/>
    <mergeCell ref="A88:A89"/>
    <mergeCell ref="B88:C89"/>
    <mergeCell ref="D88:D89"/>
    <mergeCell ref="E88:G88"/>
    <mergeCell ref="H88:H89"/>
    <mergeCell ref="I88:L88"/>
    <mergeCell ref="M88:P88"/>
    <mergeCell ref="K102:P102"/>
    <mergeCell ref="A103:P103"/>
    <mergeCell ref="F104:H104"/>
    <mergeCell ref="I104:J104"/>
    <mergeCell ref="K104:P104"/>
    <mergeCell ref="B96:C96"/>
    <mergeCell ref="A99:C99"/>
    <mergeCell ref="B90:C90"/>
    <mergeCell ref="A91:P91"/>
    <mergeCell ref="B93:C93"/>
    <mergeCell ref="B94:C94"/>
    <mergeCell ref="B95:C95"/>
    <mergeCell ref="B97:C97"/>
    <mergeCell ref="B92:C92"/>
    <mergeCell ref="B98:C98"/>
    <mergeCell ref="D105:E105"/>
    <mergeCell ref="I105:J105"/>
    <mergeCell ref="K105:P105"/>
    <mergeCell ref="A106:A107"/>
    <mergeCell ref="B106:C107"/>
    <mergeCell ref="D106:D107"/>
    <mergeCell ref="E106:G106"/>
    <mergeCell ref="H106:H107"/>
    <mergeCell ref="I106:L106"/>
    <mergeCell ref="M106:P106"/>
    <mergeCell ref="K120:P120"/>
    <mergeCell ref="A121:P121"/>
    <mergeCell ref="F122:H122"/>
    <mergeCell ref="I122:J122"/>
    <mergeCell ref="K122:P122"/>
    <mergeCell ref="B114:C114"/>
    <mergeCell ref="B115:C115"/>
    <mergeCell ref="A116:C116"/>
    <mergeCell ref="B108:C108"/>
    <mergeCell ref="A109:P109"/>
    <mergeCell ref="B110:C110"/>
    <mergeCell ref="B111:C111"/>
    <mergeCell ref="B112:C112"/>
    <mergeCell ref="B113:C113"/>
    <mergeCell ref="B126:C126"/>
    <mergeCell ref="A127:P127"/>
    <mergeCell ref="B128:C128"/>
    <mergeCell ref="B129:C129"/>
    <mergeCell ref="B130:C130"/>
    <mergeCell ref="B131:C131"/>
    <mergeCell ref="D123:E123"/>
    <mergeCell ref="I123:J123"/>
    <mergeCell ref="K123:P123"/>
    <mergeCell ref="A124:A125"/>
    <mergeCell ref="B124:C125"/>
    <mergeCell ref="D124:D125"/>
    <mergeCell ref="E124:G124"/>
    <mergeCell ref="H124:H125"/>
    <mergeCell ref="I124:L124"/>
    <mergeCell ref="M124:P124"/>
    <mergeCell ref="K136:P136"/>
    <mergeCell ref="A137:P137"/>
    <mergeCell ref="F138:H138"/>
    <mergeCell ref="I138:J138"/>
    <mergeCell ref="K138:P138"/>
    <mergeCell ref="D139:E139"/>
    <mergeCell ref="I139:J139"/>
    <mergeCell ref="K139:P139"/>
    <mergeCell ref="B132:C132"/>
    <mergeCell ref="A133:C133"/>
    <mergeCell ref="K158:P158"/>
    <mergeCell ref="B148:C148"/>
    <mergeCell ref="B149:C149"/>
    <mergeCell ref="A150:C150"/>
    <mergeCell ref="M140:P140"/>
    <mergeCell ref="B142:C142"/>
    <mergeCell ref="A143:P143"/>
    <mergeCell ref="B144:C144"/>
    <mergeCell ref="B145:C145"/>
    <mergeCell ref="B147:C147"/>
    <mergeCell ref="A140:A141"/>
    <mergeCell ref="B140:C141"/>
    <mergeCell ref="D140:D141"/>
    <mergeCell ref="E140:G140"/>
    <mergeCell ref="H140:H141"/>
    <mergeCell ref="I140:L140"/>
    <mergeCell ref="B146:C146"/>
    <mergeCell ref="K154:P154"/>
    <mergeCell ref="A155:P155"/>
    <mergeCell ref="F157:H157"/>
    <mergeCell ref="I157:J157"/>
    <mergeCell ref="K157:P157"/>
    <mergeCell ref="D158:E158"/>
    <mergeCell ref="I158:J158"/>
    <mergeCell ref="B166:C166"/>
    <mergeCell ref="B167:C167"/>
    <mergeCell ref="A168:C168"/>
    <mergeCell ref="M159:P159"/>
    <mergeCell ref="B161:C161"/>
    <mergeCell ref="A162:P162"/>
    <mergeCell ref="B163:C163"/>
    <mergeCell ref="B164:C164"/>
    <mergeCell ref="B165:C165"/>
    <mergeCell ref="A159:A160"/>
    <mergeCell ref="B159:C160"/>
    <mergeCell ref="D159:D160"/>
    <mergeCell ref="E159:G159"/>
    <mergeCell ref="H159:H160"/>
    <mergeCell ref="I159:L15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2" sqref="D21:D22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2026-02-27T09:44:02Z</dcterms:modified>
</cp:coreProperties>
</file>